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1" i="1"/>
  <c r="D39" i="1"/>
  <c r="D42" i="1" s="1"/>
  <c r="D47" i="1" s="1"/>
  <c r="D57" i="1" s="1"/>
  <c r="B39" i="1"/>
  <c r="B42" i="1" s="1"/>
  <c r="B47" i="1" s="1"/>
  <c r="B57" i="1" s="1"/>
  <c r="D22" i="1"/>
  <c r="B22" i="1"/>
  <c r="F38" i="1" s="1"/>
  <c r="F40" i="1" s="1"/>
</calcChain>
</file>

<file path=xl/sharedStrings.xml><?xml version="1.0" encoding="utf-8"?>
<sst xmlns="http://schemas.openxmlformats.org/spreadsheetml/2006/main" count="71" uniqueCount="67">
  <si>
    <t>Pasqyrat financiare te vitit 2021</t>
  </si>
  <si>
    <t>Ujesjelles Kanalizime sha  Sarande</t>
  </si>
  <si>
    <t>J64228814D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</si>
  <si>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</si>
  <si>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</si>
  <si>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</si>
  <si>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</si>
  <si>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</si>
  <si>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</si>
  <si>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</si>
  <si>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 shitje</t>
  </si>
  <si>
    <t>Ky do jete kodi NACE Rev.2 sipas te dhenave te regjistrit tregtar</t>
  </si>
  <si>
    <t xml:space="preserve">Te ardhurat nga aktiviteti dytesor 1 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</si>
  <si>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</si>
  <si>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</si>
  <si>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</si>
  <si>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</si>
  <si>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</si>
  <si>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</si>
  <si>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</si>
  <si>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</si>
  <si>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</si>
  <si>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</si>
  <si>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</si>
  <si>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</si>
  <si>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</si>
  <si>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</si>
  <si>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</si>
  <si>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</si>
  <si>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</si>
  <si>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</si>
  <si>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</si>
  <si>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</si>
  <si>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</si>
  <si>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</si>
  <si>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</si>
  <si>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</si>
  <si>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</si>
  <si>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</si>
  <si>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</si>
  <si>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</si>
  <si>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</si>
  <si>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</si>
  <si>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</si>
  <si>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</si>
  <si>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</si>
  <si>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</si>
  <si>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</si>
  <si>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</si>
  <si>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</si>
  <si>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</si>
  <si>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</si>
  <si>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</si>
  <si>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</si>
  <si>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</si>
  <si>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</si>
  <si>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</si>
  <si>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</si>
  <si>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</si>
  <si>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</si>
  <si>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</si>
  <si>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dhe nuk paraqiten </t>
  </si>
  <si>
    <t>ne pasqyren e performances</t>
  </si>
  <si>
    <t xml:space="preserve">K/DEGES FINANACES </t>
  </si>
  <si>
    <t xml:space="preserve">A D M I N I S T R A T O R </t>
  </si>
  <si>
    <t>(Zhaneta Maska )</t>
  </si>
  <si>
    <t>Ing. SHEME  LULO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</si>
</sst>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i/>
      <sz val="10"/>
      <name val="Garamond"/>
      <family val="1"/>
    </font>
    <font>
      <b/>
      <i/>
      <sz val="10"/>
      <name val="CG Times"/>
      <family val="1"/>
    </font>
    <font>
      <sz val="10"/>
      <color indexed="8"/>
      <name val="MS Sans Serif"/>
      <family val="2"/>
    </font>
    <font>
      <b/>
      <i/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2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0" fontId="18" fillId="0" borderId="0" xfId="0" applyNumberFormat="1" applyFont="1" applyFill="1" applyAlignment="1">
      <alignment horizontal="center"/>
    </xf>
    <xf numFmtId="40" fontId="18" fillId="0" borderId="0" xfId="0" applyNumberFormat="1" applyFont="1" applyFill="1" applyAlignment="1">
      <alignment horizontal="center" shrinkToFit="1"/>
    </xf>
    <xf numFmtId="0" fontId="19" fillId="0" borderId="0" xfId="0" applyFont="1" applyFill="1" applyAlignment="1">
      <alignment horizontal="left"/>
    </xf>
    <xf numFmtId="40" fontId="18" fillId="0" borderId="0" xfId="0" applyNumberFormat="1" applyFont="1" applyFill="1" applyAlignment="1"/>
    <xf numFmtId="0" fontId="21" fillId="0" borderId="0" xfId="6" applyNumberFormat="1" applyFont="1" applyFill="1" applyBorder="1" applyAlignment="1" applyProtection="1">
      <alignment shrinkToFit="1"/>
    </xf>
  </cellXfs>
  <cellStyles count="7">
    <cellStyle name="Comma" xfId="1" builtinId="3"/>
    <cellStyle name="Normal" xfId="0" builtinId="0"/>
    <cellStyle name="Normal 21 2 2" xfId="2"/>
    <cellStyle name="Normal 3" xfId="5"/>
    <cellStyle name="Normal 4 4 3 4" xfId="6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topLeftCell="A40" zoomScaleNormal="100" workbookViewId="0">
      <selection sqref="A1:D69"/>
    </sheetView>
  </sheetViews>
  <sheetFormatPr defaultColWidth="9.140625" defaultRowHeight="15"/>
  <cols>
    <col min="1" max="1" width="71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customWidth="1"/>
    <col min="9" max="9" width="9.5703125" style="3" customWidth="1"/>
    <col min="10" max="11" width="9.140625" style="3" customWidth="1"/>
    <col min="12" max="16384" width="9.140625" style="3"/>
  </cols>
  <sheetData>
    <row r="1" spans="1:6">
      <c r="A1" s="1" t="s">
        <v>0</v>
      </c>
      <c r="F1" s="3"/>
    </row>
    <row r="2" spans="1:6">
      <c r="A2" s="4" t="s">
        <v>1</v>
      </c>
      <c r="F2" s="3"/>
    </row>
    <row r="3" spans="1:6">
      <c r="A3" s="4" t="s">
        <v>2</v>
      </c>
      <c r="F3" s="3"/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226687744</v>
      </c>
      <c r="C10" s="14"/>
      <c r="D10" s="17">
        <v>172989569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 ht="16.149999999999999" customHeight="1">
      <c r="A15" s="12" t="s">
        <v>18</v>
      </c>
      <c r="B15" s="17">
        <v>0</v>
      </c>
      <c r="C15" s="14"/>
      <c r="D15" s="17">
        <v>0</v>
      </c>
      <c r="E15" s="13"/>
      <c r="F15" s="3"/>
    </row>
    <row r="16" spans="1:6" ht="29.25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>
        <v>-8278769</v>
      </c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-17251856</v>
      </c>
      <c r="C19" s="14"/>
      <c r="D19" s="17">
        <v>-17840796</v>
      </c>
      <c r="E19" s="13"/>
      <c r="F19" s="3"/>
    </row>
    <row r="20" spans="1:6">
      <c r="A20" s="16" t="s">
        <v>22</v>
      </c>
      <c r="B20" s="17">
        <v>-72942528</v>
      </c>
      <c r="C20" s="14"/>
      <c r="D20" s="17">
        <v>-53559401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f>-94807597-200000</f>
        <v>-95007597</v>
      </c>
      <c r="C22" s="14"/>
      <c r="D22" s="17">
        <f>-79250081-10000</f>
        <v>-79260081</v>
      </c>
      <c r="E22" s="13"/>
      <c r="F22" s="3"/>
    </row>
    <row r="23" spans="1:6">
      <c r="A23" s="16" t="s">
        <v>25</v>
      </c>
      <c r="B23" s="17">
        <v>-15727485</v>
      </c>
      <c r="C23" s="14"/>
      <c r="D23" s="17">
        <v>-13189597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-85859092</v>
      </c>
      <c r="C26" s="14"/>
      <c r="D26" s="17">
        <v>-86545308</v>
      </c>
      <c r="E26" s="13"/>
      <c r="F26" s="3"/>
    </row>
    <row r="27" spans="1:6">
      <c r="A27" s="12" t="s">
        <v>29</v>
      </c>
      <c r="B27" s="17">
        <v>-32313312</v>
      </c>
      <c r="C27" s="14"/>
      <c r="D27" s="17">
        <v>-16109666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7" ht="15" customHeight="1">
      <c r="A33" s="16" t="s">
        <v>35</v>
      </c>
      <c r="B33" s="17"/>
      <c r="C33" s="14"/>
      <c r="D33" s="17"/>
      <c r="E33" s="13"/>
      <c r="F33" s="3"/>
    </row>
    <row r="34" spans="1:7" ht="15" customHeight="1">
      <c r="A34" s="16" t="s">
        <v>36</v>
      </c>
      <c r="B34" s="17"/>
      <c r="C34" s="14"/>
      <c r="D34" s="17"/>
      <c r="E34" s="13"/>
      <c r="F34" s="3"/>
    </row>
    <row r="35" spans="1:7" ht="29.25">
      <c r="A35" s="12" t="s">
        <v>37</v>
      </c>
      <c r="B35" s="17"/>
      <c r="C35" s="14"/>
      <c r="D35" s="17"/>
      <c r="E35" s="13"/>
      <c r="F35" s="3"/>
    </row>
    <row r="36" spans="1:7">
      <c r="A36" s="12" t="s">
        <v>38</v>
      </c>
      <c r="B36" s="13"/>
      <c r="C36" s="19"/>
      <c r="D36" s="13"/>
      <c r="E36" s="13"/>
      <c r="F36" s="3"/>
    </row>
    <row r="37" spans="1:7">
      <c r="A37" s="16" t="s">
        <v>39</v>
      </c>
      <c r="B37" s="17">
        <v>-10587116</v>
      </c>
      <c r="C37" s="14"/>
      <c r="D37" s="17">
        <v>-11354054</v>
      </c>
      <c r="E37" s="13"/>
      <c r="F37" s="3"/>
    </row>
    <row r="38" spans="1:7" ht="30">
      <c r="A38" s="16" t="s">
        <v>40</v>
      </c>
      <c r="B38" s="17"/>
      <c r="C38" s="14"/>
      <c r="D38" s="17"/>
      <c r="E38" s="13"/>
      <c r="F38" s="20">
        <f>SUM(B19:B39)</f>
        <v>-329841597</v>
      </c>
    </row>
    <row r="39" spans="1:7">
      <c r="A39" s="16" t="s">
        <v>41</v>
      </c>
      <c r="B39" s="17">
        <f>-95750-56861</f>
        <v>-152611</v>
      </c>
      <c r="C39" s="14"/>
      <c r="D39" s="17">
        <f>-11803929-61039</f>
        <v>-11864968</v>
      </c>
      <c r="E39" s="13"/>
      <c r="F39" s="3">
        <v>329841596</v>
      </c>
    </row>
    <row r="40" spans="1:7">
      <c r="A40" s="12" t="s">
        <v>42</v>
      </c>
      <c r="B40" s="17"/>
      <c r="C40" s="14"/>
      <c r="D40" s="17"/>
      <c r="E40" s="13"/>
      <c r="F40" s="20">
        <f>SUM(F38:F39)</f>
        <v>-1</v>
      </c>
    </row>
    <row r="41" spans="1:7">
      <c r="A41" s="21" t="s">
        <v>43</v>
      </c>
      <c r="B41" s="17">
        <f>7542022+25839252+5064494+17416832+508+17000+908+34840+153</f>
        <v>55916009</v>
      </c>
      <c r="C41" s="14"/>
      <c r="D41" s="17">
        <v>70442042</v>
      </c>
      <c r="E41" s="13"/>
      <c r="F41" s="3"/>
    </row>
    <row r="42" spans="1:7">
      <c r="A42" s="12" t="s">
        <v>44</v>
      </c>
      <c r="B42" s="22">
        <f>SUM(B9:B41)</f>
        <v>-47237844</v>
      </c>
      <c r="C42" s="23"/>
      <c r="D42" s="22">
        <f>SUM(D9:D41)</f>
        <v>-54571029</v>
      </c>
      <c r="E42" s="24"/>
      <c r="F42" s="3"/>
    </row>
    <row r="43" spans="1:7">
      <c r="A43" s="12" t="s">
        <v>45</v>
      </c>
      <c r="B43" s="23"/>
      <c r="C43" s="23"/>
      <c r="D43" s="23"/>
      <c r="E43" s="24"/>
      <c r="F43" s="3"/>
    </row>
    <row r="44" spans="1:7">
      <c r="A44" s="16" t="s">
        <v>46</v>
      </c>
      <c r="B44" s="17"/>
      <c r="C44" s="14"/>
      <c r="D44" s="17"/>
      <c r="E44" s="13"/>
      <c r="F44" s="3"/>
    </row>
    <row r="45" spans="1:7">
      <c r="A45" s="16" t="s">
        <v>47</v>
      </c>
      <c r="B45" s="17"/>
      <c r="C45" s="14"/>
      <c r="D45" s="17"/>
      <c r="E45" s="13"/>
      <c r="F45" s="3"/>
    </row>
    <row r="46" spans="1:7">
      <c r="A46" s="16" t="s">
        <v>48</v>
      </c>
      <c r="B46" s="17"/>
      <c r="C46" s="14"/>
      <c r="D46" s="17"/>
      <c r="E46" s="13"/>
      <c r="F46" s="3"/>
    </row>
    <row r="47" spans="1:7">
      <c r="A47" s="12" t="s">
        <v>49</v>
      </c>
      <c r="B47" s="25">
        <f>SUM(B42:B46)</f>
        <v>-47237844</v>
      </c>
      <c r="C47" s="24"/>
      <c r="D47" s="25">
        <f>SUM(D42:D46)</f>
        <v>-54571029</v>
      </c>
      <c r="E47" s="24"/>
      <c r="F47" s="3"/>
      <c r="G47" s="20"/>
    </row>
    <row r="48" spans="1:7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6" t="s">
        <v>51</v>
      </c>
      <c r="B50" s="31"/>
      <c r="C50" s="30"/>
      <c r="D50" s="31"/>
      <c r="E50" s="13"/>
      <c r="F50" s="3"/>
    </row>
    <row r="51" spans="1:6">
      <c r="A51" s="16" t="s">
        <v>52</v>
      </c>
      <c r="B51" s="31"/>
      <c r="C51" s="30"/>
      <c r="D51" s="31"/>
      <c r="E51" s="13"/>
      <c r="F51" s="3"/>
    </row>
    <row r="52" spans="1:6" ht="30">
      <c r="A52" s="16" t="s">
        <v>53</v>
      </c>
      <c r="B52" s="31"/>
      <c r="C52" s="30"/>
      <c r="D52" s="31"/>
      <c r="E52" s="11"/>
      <c r="F52" s="3"/>
    </row>
    <row r="53" spans="1:6" ht="15" customHeight="1">
      <c r="A53" s="16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-47237844</v>
      </c>
      <c r="C57" s="42"/>
      <c r="D57" s="41">
        <f>D47+D55</f>
        <v>-54571029</v>
      </c>
      <c r="E57" s="32"/>
      <c r="F57" s="4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4" t="s">
        <v>58</v>
      </c>
      <c r="B59" s="39"/>
      <c r="C59" s="40"/>
      <c r="D59" s="39"/>
      <c r="E59" s="45"/>
      <c r="F59" s="46"/>
    </row>
    <row r="60" spans="1:6">
      <c r="A60" s="38" t="s">
        <v>59</v>
      </c>
      <c r="B60" s="17"/>
      <c r="C60" s="13"/>
      <c r="D60" s="17"/>
      <c r="E60" s="45"/>
      <c r="F60" s="46"/>
    </row>
    <row r="61" spans="1:6">
      <c r="A61" s="38" t="s">
        <v>60</v>
      </c>
      <c r="B61" s="17"/>
      <c r="C61" s="13"/>
      <c r="D61" s="17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 t="s">
        <v>62</v>
      </c>
      <c r="B65" s="50"/>
      <c r="C65" s="50"/>
      <c r="D65" s="50"/>
      <c r="E65" s="51"/>
      <c r="F65" s="50"/>
    </row>
    <row r="66" spans="1:6">
      <c r="A66" s="49"/>
      <c r="B66" s="50"/>
      <c r="C66" s="50"/>
      <c r="D66" s="50"/>
      <c r="E66" s="51"/>
      <c r="F66" s="50"/>
    </row>
    <row r="67" spans="1:6">
      <c r="A67" s="52" t="s">
        <v>63</v>
      </c>
      <c r="B67" s="53" t="s">
        <v>64</v>
      </c>
      <c r="C67" s="53"/>
      <c r="D67" s="53"/>
    </row>
    <row r="68" spans="1:6">
      <c r="A68" s="54"/>
      <c r="B68" s="55"/>
      <c r="C68" s="56"/>
      <c r="D68" s="56"/>
    </row>
    <row r="69" spans="1:6">
      <c r="A69" s="52" t="s">
        <v>65</v>
      </c>
      <c r="B69" s="53" t="s">
        <v>66</v>
      </c>
      <c r="C69" s="53"/>
      <c r="D69" s="53"/>
    </row>
  </sheetData>
  <mergeCells count="2">
    <mergeCell ref="B67:D67"/>
    <mergeCell ref="B69:D69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2022-07-30T18:24:15Z</dcterms:created>
  <dcterms:modified xsi:type="dcterms:W3CDTF">2022-07-30T18:27:48Z</dcterms:modified>
</cp:coreProperties>
</file>