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kuqi\Desktop\Depozitimi i PF\GC 2\ok\"/>
    </mc:Choice>
  </mc:AlternateContent>
  <bookViews>
    <workbookView xWindow="0" yWindow="0" windowWidth="11280" windowHeight="712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0" i="18" l="1"/>
  <c r="D21" i="18"/>
  <c r="B21" i="18"/>
  <c r="B20" i="18"/>
  <c r="D22" i="18"/>
  <c r="B22" i="18"/>
  <c r="D19" i="18"/>
  <c r="B19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<sst xmlns="http://schemas.openxmlformats.org/spreadsheetml/2006/main" count="418" uniqueCount="270">
  <si>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</si>
  <si>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</si>
  <si>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</si>
  <si>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</si>
  <si>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</si>
  <si>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</si>
  <si>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</si>
  <si>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</si>
  <si>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</si>
  <si>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</si>
  <si>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</si>
  <si>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</si>
  <si>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</si>
  <si>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</si>
  <si>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</si>
  <si>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</si>
  <si>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</si>
  <si>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</si>
  <si>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</si>
  <si>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</si>
  <si>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</si>
  <si>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</si>
  <si>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</si>
  <si>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</si>
  <si>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</si>
  <si>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</si>
  <si>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</si>
  <si>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</si>
  <si>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</si>
  <si>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</si>
  <si>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</si>
  <si>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</si>
  <si>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</si>
  <si>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</si>
  <si>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</si>
  <si>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</si>
  <si>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</si>
  <si>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</si>
  <si>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</si>
  <si>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</si>
  <si>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</si>
  <si>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</si>
  <si>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</si>
  <si>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</si>
  <si>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</si>
  <si>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</si>
  <si>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</si>
  <si>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</si>
  <si>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</si>
  <si>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</si>
  <si>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</si>
  <si>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</si>
  <si>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</si>
  <si>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</si>
  <si>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</si>
  <si>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</si>
  <si>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</si>
  <si>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</si>
  <si>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</si>
  <si>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</si>
  <si>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</si>
  <si>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</si>
  <si>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</si>
  <si>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</si>
  <si>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</si>
  <si>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</si>
  <si>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</si>
  <si>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</si>
  <si>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</si>
  <si>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</si>
  <si>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</si>
  <si>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</si>
  <si>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</si>
  <si>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</si>
  <si>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</si>
  <si>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</si>
  <si>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</si>
  <si>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</si>
  <si>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</si>
  <si>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</si>
  <si>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</si>
  <si>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</si>
  <si>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</si>
  <si>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</si>
  <si>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</si>
  <si>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</si>
  <si>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</si>
  <si>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</si>
  <si>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</si>
  <si>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</si>
  <si>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</si>
  <si>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</si>
  <si>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</si>
  <si>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</si>
  <si>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</si>
  <si>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</si>
  <si>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</si>
  <si>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</si>
  <si>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</si>
  <si>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</si>
  <si>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</si>
  <si>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</si>
  <si>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</si>
  <si>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</si>
  <si>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</si>
  <si>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</si>
  <si>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</si>
  <si>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</si>
  <si>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</si>
  <si>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</si>
  <si>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</si>
  <si>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</si>
  <si>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</si>
  <si>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</si>
  <si>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</si>
  <si>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</si>
  <si>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</si>
  <si>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</si>
  <si>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</si>
  <si>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</si>
  <si>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</si>
  <si>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</si>
  <si>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</si>
  <si>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</si>
  <si>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</si>
  <si>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</si>
  <si>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</si>
  <si>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</si>
  <si>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</si>
  <si>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</si>
  <si>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</si>
  <si>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</si>
  <si>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</si>
  <si>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</si>
  <si>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</si>
  <si>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</si>
  <si>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</si>
  <si>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</si>
  <si>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</si>
  <si>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</si>
  <si>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</si>
  <si>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</si>
  <si>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</si>
  <si>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</si>
  <si>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</si>
  <si>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</si>
  <si>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</si>
  <si>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</si>
  <si>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</si>
  <si>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</si>
  <si>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</si>
  <si>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</si>
  <si>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</si>
  <si>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</si>
  <si>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</si>
  <si>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</si>
  <si>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</si>
  <si>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</si>
  <si>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</si>
  <si>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</si>
  <si>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</si>
  <si>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</si>
  <si>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</si>
  <si>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</si>
  <si>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</si>
  <si>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</si>
  <si>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</si>
  <si>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</si>
  <si>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</si>
  <si>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</si>
  <si>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</si>
  <si>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</si>
  <si>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</si>
  <si>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</si>
  <si>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</si>
  <si>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</si>
  <si>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</si>
  <si>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</si>
  <si>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</si>
  <si>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</si>
  <si>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</si>
  <si>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</si>
  <si>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</si>
  <si>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</si>
  <si>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</si>
  <si>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</si>
  <si>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</si>
  <si>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</si>
  <si>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</si>
  <si>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</si>
  <si>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</si>
  <si>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</si>
  <si>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</si>
  <si>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</si>
  <si>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</si>
  <si>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</si>
  <si>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</si>
  <si>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</si>
  <si>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</si>
  <si>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</si>
  <si>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</si>
  <si>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</si>
  <si>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</si>
  <si>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</si>
  <si>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</si>
  <si>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</si>
  <si>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</si>
  <si>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</si>
  <si>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</si>
  <si>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</si>
  <si>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</si>
  <si>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</si>
  <si>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</si>
  <si>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</si>
  <si>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</si>
  <si>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</si>
  <si>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</si>
  <si>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</si>
  <si>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</si>
  <si>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</si>
  <si>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</si>
  <si>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</si>
  <si>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</si>
  <si>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</si>
  <si>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</si>
  <si>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</si>
  <si>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</si>
  <si>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</si>
  <si>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</si>
  <si>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</si>
  <si>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</si>
  <si>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</si>
  <si>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</si>
  <si>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</si>
  <si>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</si>
  <si>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</si>
  <si>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</si>
  <si>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</si>
  <si>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</si>
  <si>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</si>
  <si>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</si>
  <si>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</si>
  <si>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</si>
  <si>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</si>
  <si>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</si>
  <si>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</si>
  <si>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</si>
  <si>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</si>
  <si>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</si>
  <si>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</si>
  <si>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</si>
  <si>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</si>
  <si>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</si>
  <si>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</si>
  <si>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</si>
  <si>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</si>
  <si>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</si>
  <si>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</si>
  <si>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</si>
  <si>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</si>
  <si>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</si>
  <si>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</si>
  <si>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</si>
  <si>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</si>
  <si>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</si>
  <si>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Green Coast 2 shpk</t>
  </si>
  <si>
    <t>L72115009L</t>
  </si>
  <si>
    <t>N7739</t>
  </si>
  <si>
    <t>Pasqyrat financiare te vitit 2018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</si>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</sst>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B28" sqref="B2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265</v>
      </c>
    </row>
    <row r="3" spans="1:6">
      <c r="A3" s="42" t="s">
        <v>266</v>
      </c>
    </row>
    <row r="4" spans="1:6">
      <c r="A4" s="42" t="s">
        <v>269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/>
      <c r="C10" s="44"/>
      <c r="D10" s="50"/>
      <c r="E10" s="43"/>
      <c r="F10" s="63" t="s">
        <v>262</v>
      </c>
    </row>
    <row r="11" spans="1:6">
      <c r="A11" s="49" t="s">
        <v>257</v>
      </c>
      <c r="B11" s="50">
        <v>5070890.7573999995</v>
      </c>
      <c r="C11" s="44"/>
      <c r="D11" s="50">
        <v>0</v>
      </c>
      <c r="E11" s="43"/>
      <c r="F11" s="63" t="s">
        <v>267</v>
      </c>
    </row>
    <row r="12" spans="1:6">
      <c r="A12" s="49" t="s">
        <v>258</v>
      </c>
      <c r="B12" s="50"/>
      <c r="C12" s="44"/>
      <c r="D12" s="50">
        <v>0</v>
      </c>
      <c r="E12" s="43"/>
      <c r="F12" s="63" t="s">
        <v>263</v>
      </c>
    </row>
    <row r="13" spans="1:6">
      <c r="A13" s="49" t="s">
        <v>259</v>
      </c>
      <c r="B13" s="50"/>
      <c r="C13" s="44"/>
      <c r="D13" s="50">
        <v>0</v>
      </c>
      <c r="E13" s="43"/>
      <c r="F13" s="63" t="s">
        <v>263</v>
      </c>
    </row>
    <row r="14" spans="1:6">
      <c r="A14" s="49" t="s">
        <v>260</v>
      </c>
      <c r="B14" s="50">
        <v>592284</v>
      </c>
      <c r="C14" s="44"/>
      <c r="D14" s="50">
        <v>0</v>
      </c>
      <c r="E14" s="43"/>
      <c r="F14" s="63" t="s">
        <v>264</v>
      </c>
    </row>
    <row r="15" spans="1:6">
      <c r="A15" s="52" t="s">
        <v>226</v>
      </c>
      <c r="B15" s="50"/>
      <c r="C15" s="44"/>
      <c r="D15" s="50">
        <v>0</v>
      </c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228</v>
      </c>
      <c r="B19" s="50">
        <f>-9800196</f>
        <v>-9800196</v>
      </c>
      <c r="C19" s="44"/>
      <c r="D19" s="50">
        <f>-5053</f>
        <v>-5053</v>
      </c>
      <c r="E19" s="43"/>
      <c r="F19" s="36"/>
    </row>
    <row r="20" spans="1:6">
      <c r="A20" s="52" t="s">
        <v>229</v>
      </c>
      <c r="B20" s="50">
        <f>-4620696</f>
        <v>-4620696</v>
      </c>
      <c r="C20" s="44"/>
      <c r="D20" s="50">
        <f>-630364</f>
        <v>-630364</v>
      </c>
      <c r="E20" s="43"/>
      <c r="F20" s="36"/>
    </row>
    <row r="21" spans="1:6">
      <c r="A21" s="52" t="s">
        <v>230</v>
      </c>
      <c r="B21" s="50">
        <f>884509</f>
        <v>884509</v>
      </c>
      <c r="C21" s="44"/>
      <c r="D21" s="50">
        <f>92462</f>
        <v>92462</v>
      </c>
      <c r="E21" s="43"/>
      <c r="F21" s="36"/>
    </row>
    <row r="22" spans="1:6">
      <c r="A22" s="52" t="s">
        <v>231</v>
      </c>
      <c r="B22" s="50">
        <f>-9697342</f>
        <v>-9697342</v>
      </c>
      <c r="C22" s="44"/>
      <c r="D22" s="50">
        <f>-106489</f>
        <v>-106489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-17570550.242600001</v>
      </c>
      <c r="C28" s="44"/>
      <c r="D28" s="57">
        <f>SUM(D10:D22,D24:D27)</f>
        <v>-649444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235</v>
      </c>
      <c r="B30" s="57">
        <f>SUM(B28:B29)</f>
        <v>-17570550.242600001</v>
      </c>
      <c r="C30" s="45"/>
      <c r="D30" s="57">
        <f>SUM(D28:D29)</f>
        <v>-649444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-17570550.242600001</v>
      </c>
      <c r="C35" s="48"/>
      <c r="D35" s="58">
        <f>D30+D33</f>
        <v>-649444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-17570550.242600001</v>
      </c>
      <c r="D50" s="59">
        <f>D35</f>
        <v>-649444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-17570550.242600001</v>
      </c>
      <c r="D71" s="60">
        <f>D69+D50</f>
        <v>-649444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Lidia KUQI</cp:lastModifiedBy>
  <cp:lastPrinted>2016-10-03T09:59:38Z</cp:lastPrinted>
  <dcterms:created xsi:type="dcterms:W3CDTF">2012-01-19T09:31:29Z</dcterms:created>
  <dcterms:modified xsi:type="dcterms:W3CDTF">2019-07-12T18:09:42Z</dcterms:modified>
</cp:coreProperties>
</file>