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shehu\Desktop\QKB -Dorezim i PF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4" i="18" l="1"/>
  <c r="D39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<sst xmlns="http://schemas.openxmlformats.org/spreadsheetml/2006/main" count="414" uniqueCount="271">
  <si>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</si>
  <si>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</si>
  <si>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</si>
  <si>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</si>
  <si>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</si>
  <si>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</si>
  <si>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</si>
  <si>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</si>
  <si>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</si>
  <si>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</si>
  <si>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</si>
  <si>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</si>
  <si>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</si>
  <si>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</si>
  <si>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</si>
  <si>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</si>
  <si>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</si>
  <si>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</si>
  <si>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</si>
  <si>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</si>
  <si>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</si>
  <si>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</si>
  <si>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</si>
  <si>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</si>
  <si>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</si>
  <si>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</si>
  <si>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</si>
  <si>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</si>
  <si>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</si>
  <si>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</si>
  <si>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</si>
  <si>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</si>
  <si>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</si>
  <si>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</si>
  <si>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</si>
  <si>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</si>
  <si>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</si>
  <si>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</si>
  <si>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</si>
  <si>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</si>
  <si>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</si>
  <si>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</si>
  <si>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</si>
  <si>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</si>
  <si>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</si>
  <si>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</si>
  <si>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</si>
  <si>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</si>
  <si>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</si>
  <si>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</si>
  <si>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</si>
  <si>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</si>
  <si>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</si>
  <si>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</si>
  <si>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</si>
  <si>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</si>
  <si>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</si>
  <si>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</si>
  <si>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</si>
  <si>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</si>
  <si>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</si>
  <si>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</si>
  <si>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</si>
  <si>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</si>
  <si>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</si>
  <si>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</si>
  <si>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</si>
  <si>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</si>
  <si>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</si>
  <si>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</si>
  <si>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</si>
  <si>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</si>
  <si>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</si>
  <si>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</si>
  <si>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</si>
  <si>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</si>
  <si>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</si>
  <si>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</si>
  <si>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</si>
  <si>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</si>
  <si>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</si>
  <si>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</si>
  <si>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</si>
  <si>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</si>
  <si>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</si>
  <si>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</si>
  <si>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</si>
  <si>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</si>
  <si>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</si>
  <si>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</si>
  <si>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</si>
  <si>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</si>
  <si>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</si>
  <si>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</si>
  <si>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</si>
  <si>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</si>
  <si>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</si>
  <si>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</si>
  <si>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</si>
  <si>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</si>
  <si>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</si>
  <si>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</si>
  <si>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</si>
  <si>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</si>
  <si>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</si>
  <si>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</si>
  <si>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</si>
  <si>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</si>
  <si>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</si>
  <si>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</si>
  <si>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</si>
  <si>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</si>
  <si>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</si>
  <si>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</si>
  <si>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</si>
  <si>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</si>
  <si>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</si>
  <si>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</si>
  <si>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</si>
  <si>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</si>
  <si>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</si>
  <si>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</si>
  <si>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</si>
  <si>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</si>
  <si>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</si>
  <si>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</si>
  <si>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</si>
  <si>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</si>
  <si>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</si>
  <si>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</si>
  <si>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</si>
  <si>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</si>
  <si>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</si>
  <si>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</si>
  <si>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</si>
  <si>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</si>
  <si>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</si>
  <si>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</si>
  <si>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</si>
  <si>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</si>
  <si>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</si>
  <si>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</si>
  <si>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</si>
  <si>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</si>
  <si>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</si>
  <si>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</si>
  <si>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</si>
  <si>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</si>
  <si>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</si>
  <si>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</si>
  <si>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</si>
  <si>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</si>
  <si>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</si>
  <si>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</si>
  <si>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</si>
  <si>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</si>
  <si>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</si>
  <si>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</si>
  <si>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</si>
  <si>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</si>
  <si>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</si>
  <si>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</si>
  <si>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</si>
  <si>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</si>
  <si>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</si>
  <si>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</si>
  <si>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</si>
  <si>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</si>
  <si>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</si>
  <si>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</si>
  <si>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</si>
  <si>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</si>
  <si>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</si>
  <si>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</si>
  <si>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</si>
  <si>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</si>
  <si>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</si>
  <si>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</si>
  <si>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</si>
  <si>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</si>
  <si>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</si>
  <si>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</si>
  <si>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</si>
  <si>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</si>
  <si>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</si>
  <si>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</si>
  <si>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</si>
  <si>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</si>
  <si>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</si>
  <si>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</si>
  <si>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</si>
  <si>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</si>
  <si>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</si>
  <si>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</si>
  <si>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</si>
  <si>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</si>
  <si>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</si>
  <si>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</si>
  <si>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</si>
  <si>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</si>
  <si>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</si>
  <si>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</si>
  <si>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</si>
  <si>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</si>
  <si>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</si>
  <si>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</si>
  <si>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</si>
  <si>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</si>
  <si>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</si>
  <si>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</si>
  <si>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</si>
  <si>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</si>
  <si>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</si>
  <si>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</si>
  <si>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</si>
  <si>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</si>
  <si>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</si>
  <si>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</si>
  <si>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</si>
  <si>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</si>
  <si>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</si>
  <si>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</si>
  <si>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</si>
  <si>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</si>
  <si>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</si>
  <si>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</si>
  <si>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</si>
  <si>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</si>
  <si>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</si>
  <si>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</si>
  <si>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</si>
  <si>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</si>
  <si>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</si>
  <si>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</si>
  <si>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</si>
  <si>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</si>
  <si>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</si>
  <si>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</si>
  <si>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</si>
  <si>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</si>
  <si>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</si>
  <si>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</si>
  <si>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</si>
  <si>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</si>
  <si>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</si>
  <si>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</si>
  <si>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</si>
  <si>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</si>
  <si>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</si>
  <si>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</si>
  <si>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</si>
  <si>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</si>
  <si>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</si>
  <si>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</si>
  <si>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</si>
  <si>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</si>
  <si>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</si>
  <si>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</si>
  <si>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</si>
  <si>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</si>
  <si>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</si>
  <si>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</si>
  <si>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</si>
  <si>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</si>
  <si>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</si>
  <si>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</si>
  <si>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</si>
  <si>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ON solutions shpk</t>
  </si>
  <si>
    <t>M02219018E</t>
  </si>
  <si>
    <t>Leke</t>
  </si>
  <si>
    <t>Shpenzimet te tjera personeli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</si>
</sst>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C22" sqref="C1:C1048576"/>
    </sheetView>
  </sheetViews>
  <sheetFormatPr defaultRowHeight="15"/>
  <cols>
    <col min="1" max="1" width="76.28515625" style="42" customWidth="1"/>
    <col min="2" max="2" width="18.7109375" style="66" customWidth="1"/>
    <col min="3" max="3" width="11" style="66" customWidth="1"/>
    <col min="4" max="4" width="18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239</v>
      </c>
    </row>
    <row r="2" spans="1:6">
      <c r="A2" s="47" t="s">
        <v>267</v>
      </c>
    </row>
    <row r="3" spans="1:6">
      <c r="A3" s="47" t="s">
        <v>268</v>
      </c>
    </row>
    <row r="4" spans="1:6">
      <c r="A4" s="47" t="s">
        <v>269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266</v>
      </c>
    </row>
    <row r="10" spans="1:6">
      <c r="A10" s="56" t="s">
        <v>258</v>
      </c>
      <c r="B10" s="72">
        <v>83389322.780000001</v>
      </c>
      <c r="C10" s="71"/>
      <c r="D10" s="72">
        <v>76278.600000000006</v>
      </c>
      <c r="E10" s="48"/>
      <c r="F10" s="64" t="s">
        <v>263</v>
      </c>
    </row>
    <row r="11" spans="1:6">
      <c r="A11" s="56" t="s">
        <v>260</v>
      </c>
      <c r="B11" s="72"/>
      <c r="C11" s="71"/>
      <c r="D11" s="72"/>
      <c r="E11" s="48"/>
      <c r="F11" s="64" t="s">
        <v>264</v>
      </c>
    </row>
    <row r="12" spans="1:6">
      <c r="A12" s="56" t="s">
        <v>261</v>
      </c>
      <c r="B12" s="72"/>
      <c r="C12" s="71"/>
      <c r="D12" s="72"/>
      <c r="E12" s="48"/>
      <c r="F12" s="64" t="s">
        <v>264</v>
      </c>
    </row>
    <row r="13" spans="1:6">
      <c r="A13" s="56" t="s">
        <v>262</v>
      </c>
      <c r="B13" s="72"/>
      <c r="C13" s="71"/>
      <c r="D13" s="72"/>
      <c r="E13" s="48"/>
      <c r="F13" s="64" t="s">
        <v>264</v>
      </c>
    </row>
    <row r="14" spans="1:6">
      <c r="A14" s="56" t="s">
        <v>259</v>
      </c>
      <c r="B14" s="72"/>
      <c r="C14" s="71"/>
      <c r="D14" s="72"/>
      <c r="E14" s="48"/>
      <c r="F14" s="64" t="s">
        <v>265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 ht="29.25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>
        <v>500200.5</v>
      </c>
      <c r="C17" s="71"/>
      <c r="D17" s="72">
        <v>62733</v>
      </c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/>
      <c r="C19" s="71"/>
      <c r="D19" s="72"/>
      <c r="E19" s="48"/>
      <c r="F19" s="42"/>
    </row>
    <row r="20" spans="1:6">
      <c r="A20" s="56" t="s">
        <v>244</v>
      </c>
      <c r="B20" s="72">
        <v>-12892087.6</v>
      </c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245</v>
      </c>
      <c r="B22" s="72">
        <v>-22815566</v>
      </c>
      <c r="C22" s="71"/>
      <c r="D22" s="72">
        <v>-63818</v>
      </c>
      <c r="E22" s="48"/>
      <c r="F22" s="42"/>
    </row>
    <row r="23" spans="1:6">
      <c r="A23" s="56" t="s">
        <v>246</v>
      </c>
      <c r="B23" s="72">
        <v>-3158327</v>
      </c>
      <c r="C23" s="71"/>
      <c r="D23" s="72">
        <v>-1085</v>
      </c>
      <c r="E23" s="48"/>
      <c r="F23" s="42"/>
    </row>
    <row r="24" spans="1:6">
      <c r="A24" s="56" t="s">
        <v>270</v>
      </c>
      <c r="B24" s="72">
        <f>0.33-1931258</f>
        <v>-1931257.67</v>
      </c>
      <c r="C24" s="71"/>
      <c r="D24" s="72">
        <v>-185670</v>
      </c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-817214</v>
      </c>
      <c r="C26" s="71"/>
      <c r="D26" s="72">
        <v>-1788917.37</v>
      </c>
      <c r="E26" s="48"/>
      <c r="F26" s="42"/>
    </row>
    <row r="27" spans="1:6">
      <c r="A27" s="43" t="s">
        <v>221</v>
      </c>
      <c r="B27" s="72">
        <v>-21211195</v>
      </c>
      <c r="C27" s="71"/>
      <c r="D27" s="72"/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248</v>
      </c>
      <c r="B29" s="72"/>
      <c r="C29" s="71"/>
      <c r="D29" s="72"/>
      <c r="E29" s="48"/>
      <c r="F29" s="42"/>
    </row>
    <row r="30" spans="1:6" ht="15" customHeight="1">
      <c r="A30" s="56" t="s">
        <v>247</v>
      </c>
      <c r="B30" s="72"/>
      <c r="C30" s="71"/>
      <c r="D30" s="72"/>
      <c r="E30" s="48"/>
      <c r="F30" s="42"/>
    </row>
    <row r="31" spans="1:6" ht="15" customHeight="1">
      <c r="A31" s="56" t="s">
        <v>255</v>
      </c>
      <c r="B31" s="72"/>
      <c r="C31" s="71"/>
      <c r="D31" s="72"/>
      <c r="E31" s="48"/>
      <c r="F31" s="42"/>
    </row>
    <row r="32" spans="1:6" ht="15" customHeight="1">
      <c r="A32" s="56" t="s">
        <v>249</v>
      </c>
      <c r="B32" s="72"/>
      <c r="C32" s="71"/>
      <c r="D32" s="72"/>
      <c r="E32" s="48"/>
      <c r="F32" s="42"/>
    </row>
    <row r="33" spans="1:6" ht="15" customHeight="1">
      <c r="A33" s="56" t="s">
        <v>254</v>
      </c>
      <c r="B33" s="72"/>
      <c r="C33" s="71"/>
      <c r="D33" s="72"/>
      <c r="E33" s="48"/>
      <c r="F33" s="42"/>
    </row>
    <row r="34" spans="1:6" ht="15" customHeight="1">
      <c r="A34" s="56" t="s">
        <v>250</v>
      </c>
      <c r="B34" s="72"/>
      <c r="C34" s="71"/>
      <c r="D34" s="72"/>
      <c r="E34" s="48"/>
      <c r="F34" s="42"/>
    </row>
    <row r="35" spans="1:6" ht="29.25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251</v>
      </c>
      <c r="B37" s="72"/>
      <c r="C37" s="71"/>
      <c r="D37" s="72"/>
      <c r="E37" s="48"/>
      <c r="F37" s="42"/>
    </row>
    <row r="38" spans="1:6" ht="30">
      <c r="A38" s="56" t="s">
        <v>253</v>
      </c>
      <c r="B38" s="72"/>
      <c r="C38" s="71"/>
      <c r="D38" s="72"/>
      <c r="E38" s="48"/>
      <c r="F38" s="42"/>
    </row>
    <row r="39" spans="1:6">
      <c r="A39" s="56" t="s">
        <v>252</v>
      </c>
      <c r="B39" s="72">
        <v>-652.1299999999901</v>
      </c>
      <c r="C39" s="71"/>
      <c r="D39" s="72">
        <f>68-1</f>
        <v>67</v>
      </c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256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21063223.880000006</v>
      </c>
      <c r="C42" s="75"/>
      <c r="D42" s="74">
        <f>SUM(D9:D41)</f>
        <v>-1900411.77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-3011654.58</v>
      </c>
      <c r="C44" s="71"/>
      <c r="D44" s="72">
        <v>0</v>
      </c>
      <c r="E44" s="48"/>
      <c r="F44" s="42"/>
    </row>
    <row r="45" spans="1:6">
      <c r="A45" s="56" t="s">
        <v>226</v>
      </c>
      <c r="B45" s="72">
        <v>-13456.91</v>
      </c>
      <c r="C45" s="71"/>
      <c r="D45" s="72">
        <v>0</v>
      </c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240</v>
      </c>
      <c r="B47" s="76">
        <f>SUM(B42:B46)</f>
        <v>18038112.390000004</v>
      </c>
      <c r="C47" s="77"/>
      <c r="D47" s="76">
        <f>SUM(D42:D46)</f>
        <v>-1900411.77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241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242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243</v>
      </c>
      <c r="B57" s="84">
        <f>B47+B55</f>
        <v>18038112.390000004</v>
      </c>
      <c r="C57" s="77"/>
      <c r="D57" s="84">
        <f>D47+D55</f>
        <v>-1900411.77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257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Irisa SHEHU</cp:lastModifiedBy>
  <cp:lastPrinted>2016-10-03T09:59:38Z</cp:lastPrinted>
  <dcterms:created xsi:type="dcterms:W3CDTF">2012-01-19T09:31:29Z</dcterms:created>
  <dcterms:modified xsi:type="dcterms:W3CDTF">2022-07-27T09:43:16Z</dcterms:modified>
</cp:coreProperties>
</file>