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LAJGER\Desktop\BILANCET\BILANCI 2021\"/>
    </mc:Choice>
  </mc:AlternateContent>
  <bookViews>
    <workbookView xWindow="0" yWindow="0" windowWidth="28800" windowHeight="1213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1" i="18" l="1"/>
  <c r="B19" i="18"/>
  <c r="B20" i="18"/>
  <c r="B18" i="18"/>
  <c r="D28" i="18"/>
  <c r="D30" i="18" s="1"/>
  <c r="D29" i="18"/>
  <c r="D21" i="18"/>
  <c r="D20" i="18"/>
  <c r="D18" i="18"/>
  <c r="B28" i="18" l="1"/>
  <c r="B30" i="18" s="1"/>
  <c r="B67" i="18" l="1"/>
  <c r="D67" i="18"/>
  <c r="D59" i="18"/>
  <c r="B59" i="18"/>
  <c r="D35" i="18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<sst xmlns="http://schemas.openxmlformats.org/spreadsheetml/2006/main" count="418" uniqueCount="269">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</sst>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52" zoomScaleNormal="100" workbookViewId="0">
      <selection activeCell="B30" sqref="B30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742692165</v>
      </c>
      <c r="C10" s="44"/>
      <c r="D10" s="50">
        <v>259463095</v>
      </c>
      <c r="E10" s="43"/>
      <c r="F10" s="63" t="s">
        <v>266</v>
      </c>
    </row>
    <row r="11" spans="1:6">
      <c r="A11" s="49" t="s">
        <v>261</v>
      </c>
      <c r="B11" s="50"/>
      <c r="C11" s="44"/>
      <c r="D11" s="50">
        <v>22921047</v>
      </c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>
        <v>625000</v>
      </c>
      <c r="C14" s="44"/>
      <c r="D14" s="50">
        <v>1542872</v>
      </c>
      <c r="E14" s="43"/>
      <c r="F14" s="63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f>-616879424-685073</f>
        <v>-617564497</v>
      </c>
      <c r="C18" s="44"/>
      <c r="D18" s="50">
        <f>-202841337-485406</f>
        <v>-203326743</v>
      </c>
      <c r="E18" s="43"/>
      <c r="F18" s="36"/>
    </row>
    <row r="19" spans="1:6">
      <c r="A19" s="52" t="s">
        <v>232</v>
      </c>
      <c r="B19" s="50">
        <f>-4389400-503831</f>
        <v>-4893231</v>
      </c>
      <c r="C19" s="44"/>
      <c r="D19" s="50">
        <v>-2641707</v>
      </c>
      <c r="E19" s="43"/>
      <c r="F19" s="36"/>
    </row>
    <row r="20" spans="1:6">
      <c r="A20" s="52" t="s">
        <v>233</v>
      </c>
      <c r="B20" s="50">
        <f>-20357668-3409065</f>
        <v>-23766733</v>
      </c>
      <c r="C20" s="44"/>
      <c r="D20" s="50">
        <f>-24362638-3374673</f>
        <v>-27737311</v>
      </c>
      <c r="E20" s="43"/>
      <c r="F20" s="36"/>
    </row>
    <row r="21" spans="1:6">
      <c r="A21" s="52" t="s">
        <v>234</v>
      </c>
      <c r="B21" s="50">
        <f>-56301+2667392</f>
        <v>2611091</v>
      </c>
      <c r="C21" s="44"/>
      <c r="D21" s="50">
        <f>-207065-3558642</f>
        <v>-3765707</v>
      </c>
      <c r="E21" s="43"/>
      <c r="F21" s="36"/>
    </row>
    <row r="22" spans="1:6">
      <c r="A22" s="52" t="s">
        <v>235</v>
      </c>
      <c r="B22" s="50">
        <v>-20907820</v>
      </c>
      <c r="C22" s="44"/>
      <c r="D22" s="50">
        <v>-9336667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78795975</v>
      </c>
      <c r="C28" s="44"/>
      <c r="D28" s="57">
        <f>SUM(D10:D22,D24:D27)</f>
        <v>37118879</v>
      </c>
      <c r="E28" s="43"/>
      <c r="F28" s="36"/>
    </row>
    <row r="29" spans="1:6" ht="15" customHeight="1">
      <c r="A29" s="52" t="s">
        <v>26</v>
      </c>
      <c r="B29" s="50">
        <v>-12090270</v>
      </c>
      <c r="C29" s="44"/>
      <c r="D29" s="50">
        <f>-5030682-537150</f>
        <v>-5567832</v>
      </c>
      <c r="E29" s="43"/>
      <c r="F29" s="36"/>
    </row>
    <row r="30" spans="1:6" ht="15" customHeight="1">
      <c r="A30" s="53" t="s">
        <v>239</v>
      </c>
      <c r="B30" s="57">
        <f>SUM(B28:B29)</f>
        <v>66705705</v>
      </c>
      <c r="C30" s="45"/>
      <c r="D30" s="57">
        <f>SUM(D28:D29)</f>
        <v>31551047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66705705</v>
      </c>
      <c r="C35" s="48"/>
      <c r="D35" s="58">
        <f>D30+D33</f>
        <v>31551047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66705705</v>
      </c>
      <c r="D50" s="59">
        <f>D35</f>
        <v>31551047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258</v>
      </c>
      <c r="B71" s="60">
        <f>B69+B50</f>
        <v>66705705</v>
      </c>
      <c r="D71" s="60">
        <f>D69+D50</f>
        <v>31551047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KLAJGER</cp:lastModifiedBy>
  <cp:lastPrinted>2016-10-03T09:59:38Z</cp:lastPrinted>
  <dcterms:created xsi:type="dcterms:W3CDTF">2012-01-19T09:31:29Z</dcterms:created>
  <dcterms:modified xsi:type="dcterms:W3CDTF">2022-09-15T08:00:19Z</dcterms:modified>
</cp:coreProperties>
</file>