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Sheet1" sheetId="23" r:id="rId2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4" i="18"/>
  <c r="D44"/>
  <c r="D39"/>
  <c r="B39"/>
  <c r="B27"/>
  <c r="D27"/>
  <c r="D26"/>
  <c r="B26"/>
  <c r="D23"/>
  <c r="B23"/>
  <c r="B42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<sst xmlns="http://schemas.openxmlformats.org/spreadsheetml/2006/main" count="58" uniqueCount="56">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</sst>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Fill="1" applyBorder="1"/>
    <xf numFmtId="37" fontId="171" fillId="0" borderId="0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6" zoomScaleNormal="100" workbookViewId="0">
      <selection activeCell="B45" sqref="B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30</v>
      </c>
      <c r="B1" s="6">
        <v>2020</v>
      </c>
    </row>
    <row r="2" spans="1:5">
      <c r="A2" s="14"/>
    </row>
    <row r="3" spans="1:5">
      <c r="A3" s="14"/>
    </row>
    <row r="4" spans="1:5">
      <c r="A4" s="14" t="s">
        <v>55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42"/>
      <c r="D8" s="9"/>
      <c r="E8" s="19"/>
    </row>
    <row r="9" spans="1:5">
      <c r="A9" s="10" t="s">
        <v>6</v>
      </c>
      <c r="B9" s="15"/>
      <c r="C9" s="15"/>
      <c r="D9" s="15"/>
      <c r="E9" s="15"/>
    </row>
    <row r="10" spans="1:5">
      <c r="A10" s="26" t="s">
        <v>50</v>
      </c>
      <c r="B10" s="27">
        <v>7062967</v>
      </c>
      <c r="C10" s="15"/>
      <c r="D10" s="27">
        <v>5429948</v>
      </c>
      <c r="E10" s="15"/>
    </row>
    <row r="11" spans="1:5">
      <c r="A11" s="26" t="s">
        <v>52</v>
      </c>
      <c r="B11" s="27"/>
      <c r="C11" s="15"/>
      <c r="D11" s="27"/>
      <c r="E11" s="15"/>
    </row>
    <row r="12" spans="1:5">
      <c r="A12" s="26" t="s">
        <v>53</v>
      </c>
      <c r="B12" s="27"/>
      <c r="C12" s="15"/>
      <c r="D12" s="27"/>
      <c r="E12" s="15"/>
    </row>
    <row r="13" spans="1:5">
      <c r="A13" s="26" t="s">
        <v>54</v>
      </c>
      <c r="B13" s="27"/>
      <c r="C13" s="15"/>
      <c r="D13" s="27"/>
      <c r="E13" s="15"/>
    </row>
    <row r="14" spans="1:5">
      <c r="A14" s="26" t="s">
        <v>51</v>
      </c>
      <c r="B14" s="27"/>
      <c r="C14" s="15"/>
      <c r="D14" s="27"/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/>
      <c r="C17" s="15"/>
      <c r="D17" s="27"/>
      <c r="E17" s="15"/>
    </row>
    <row r="18" spans="1:5">
      <c r="A18" s="10" t="s">
        <v>10</v>
      </c>
      <c r="B18" s="15"/>
      <c r="C18" s="15"/>
      <c r="D18" s="15"/>
      <c r="E18" s="15"/>
    </row>
    <row r="19" spans="1:5">
      <c r="A19" s="26" t="s">
        <v>10</v>
      </c>
      <c r="B19" s="27">
        <v>0</v>
      </c>
      <c r="C19" s="15"/>
      <c r="D19" s="27">
        <v>0</v>
      </c>
      <c r="E19" s="15"/>
    </row>
    <row r="20" spans="1:5">
      <c r="A20" s="26" t="s">
        <v>35</v>
      </c>
      <c r="B20" s="27">
        <v>0</v>
      </c>
      <c r="C20" s="15"/>
      <c r="D20" s="27">
        <v>0</v>
      </c>
      <c r="E20" s="15"/>
    </row>
    <row r="21" spans="1:5">
      <c r="A21" s="10" t="s">
        <v>28</v>
      </c>
      <c r="B21" s="15"/>
      <c r="C21" s="15"/>
      <c r="D21" s="15"/>
      <c r="E21" s="15"/>
    </row>
    <row r="22" spans="1:5">
      <c r="A22" s="26" t="s">
        <v>36</v>
      </c>
      <c r="B22" s="27"/>
      <c r="C22" s="15"/>
      <c r="D22" s="27"/>
      <c r="E22" s="15"/>
    </row>
    <row r="23" spans="1:5">
      <c r="A23" s="26" t="s">
        <v>37</v>
      </c>
      <c r="B23" s="27">
        <f>-21216</f>
        <v>-21216</v>
      </c>
      <c r="C23" s="15"/>
      <c r="D23" s="27">
        <f>-21216</f>
        <v>-21216</v>
      </c>
      <c r="E23" s="15"/>
    </row>
    <row r="24" spans="1:5">
      <c r="A24" s="26" t="s">
        <v>39</v>
      </c>
      <c r="B24" s="27">
        <v>0</v>
      </c>
      <c r="C24" s="15"/>
      <c r="D24" s="27">
        <v>0</v>
      </c>
      <c r="E24" s="15"/>
    </row>
    <row r="25" spans="1:5">
      <c r="A25" s="10" t="s">
        <v>11</v>
      </c>
      <c r="B25" s="27"/>
      <c r="C25" s="15"/>
      <c r="D25" s="27">
        <v>0</v>
      </c>
      <c r="E25" s="15"/>
    </row>
    <row r="26" spans="1:5">
      <c r="A26" s="10" t="s">
        <v>26</v>
      </c>
      <c r="B26" s="27">
        <f>-218307</f>
        <v>-218307</v>
      </c>
      <c r="C26" s="15"/>
      <c r="D26" s="27">
        <f>-95655</f>
        <v>-95655</v>
      </c>
      <c r="E26" s="15"/>
    </row>
    <row r="27" spans="1:5">
      <c r="A27" s="10" t="s">
        <v>12</v>
      </c>
      <c r="B27" s="27">
        <f>-189576</f>
        <v>-189576</v>
      </c>
      <c r="C27" s="15"/>
      <c r="D27" s="27">
        <f>-84375</f>
        <v>-84375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40</v>
      </c>
      <c r="B29" s="27"/>
      <c r="C29" s="15"/>
      <c r="D29" s="27"/>
      <c r="E29" s="15"/>
    </row>
    <row r="30" spans="1:5" ht="15" customHeight="1">
      <c r="A30" s="26" t="s">
        <v>38</v>
      </c>
      <c r="B30" s="27"/>
      <c r="C30" s="15"/>
      <c r="D30" s="27"/>
      <c r="E30" s="15"/>
    </row>
    <row r="31" spans="1:5" ht="15" customHeight="1">
      <c r="A31" s="26" t="s">
        <v>47</v>
      </c>
      <c r="B31" s="27"/>
      <c r="C31" s="15"/>
      <c r="D31" s="27"/>
      <c r="E31" s="15"/>
    </row>
    <row r="32" spans="1:5" ht="15" customHeight="1">
      <c r="A32" s="26" t="s">
        <v>41</v>
      </c>
      <c r="B32" s="27"/>
      <c r="C32" s="15"/>
      <c r="D32" s="27"/>
      <c r="E32" s="15"/>
    </row>
    <row r="33" spans="1:5" ht="15" customHeight="1">
      <c r="A33" s="26" t="s">
        <v>46</v>
      </c>
      <c r="B33" s="27"/>
      <c r="C33" s="15"/>
      <c r="D33" s="27"/>
      <c r="E33" s="15"/>
    </row>
    <row r="34" spans="1:5" ht="15" customHeight="1">
      <c r="A34" s="26" t="s">
        <v>42</v>
      </c>
      <c r="B34" s="27"/>
      <c r="C34" s="15"/>
      <c r="D34" s="27"/>
      <c r="E34" s="15"/>
    </row>
    <row r="35" spans="1:5">
      <c r="A35" s="10" t="s">
        <v>13</v>
      </c>
      <c r="B35" s="27"/>
      <c r="C35" s="15"/>
      <c r="D35" s="27"/>
      <c r="E35" s="15"/>
    </row>
    <row r="36" spans="1:5">
      <c r="A36" s="10" t="s">
        <v>29</v>
      </c>
      <c r="B36" s="15"/>
      <c r="C36" s="15"/>
      <c r="D36" s="15"/>
      <c r="E36" s="15"/>
    </row>
    <row r="37" spans="1:5">
      <c r="A37" s="26" t="s">
        <v>43</v>
      </c>
      <c r="B37" s="27">
        <v>0</v>
      </c>
      <c r="C37" s="15"/>
      <c r="D37" s="27">
        <v>0</v>
      </c>
      <c r="E37" s="15"/>
    </row>
    <row r="38" spans="1:5">
      <c r="A38" s="26" t="s">
        <v>45</v>
      </c>
      <c r="B38" s="27"/>
      <c r="C38" s="15"/>
      <c r="D38" s="27"/>
      <c r="E38" s="15"/>
    </row>
    <row r="39" spans="1:5">
      <c r="A39" s="26" t="s">
        <v>44</v>
      </c>
      <c r="B39" s="27">
        <f>-8544+34734+703</f>
        <v>26893</v>
      </c>
      <c r="C39" s="15"/>
      <c r="D39" s="27">
        <f>-6450-234757+1088</f>
        <v>-240119</v>
      </c>
      <c r="E39" s="15"/>
    </row>
    <row r="40" spans="1:5">
      <c r="A40" s="10" t="s">
        <v>14</v>
      </c>
      <c r="B40" s="27"/>
      <c r="C40" s="15"/>
      <c r="D40" s="27"/>
      <c r="E40" s="15"/>
    </row>
    <row r="41" spans="1:5">
      <c r="A41" s="40" t="s">
        <v>48</v>
      </c>
      <c r="B41" s="27"/>
      <c r="C41" s="15"/>
      <c r="D41" s="27"/>
      <c r="E41" s="15"/>
    </row>
    <row r="42" spans="1:5">
      <c r="A42" s="10" t="s">
        <v>15</v>
      </c>
      <c r="B42" s="17">
        <f>SUM(B9:B41)</f>
        <v>6660761</v>
      </c>
      <c r="C42" s="21"/>
      <c r="D42" s="17">
        <f>SUM(D9:D41)</f>
        <v>4988583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>
        <f>-333038</f>
        <v>-333038</v>
      </c>
      <c r="C44" s="15"/>
      <c r="D44" s="27">
        <f>-249429</f>
        <v>-249429</v>
      </c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27</v>
      </c>
      <c r="B46" s="27"/>
      <c r="C46" s="15"/>
      <c r="D46" s="27"/>
      <c r="E46" s="15"/>
    </row>
    <row r="47" spans="1:5">
      <c r="A47" s="10" t="s">
        <v>31</v>
      </c>
      <c r="B47" s="29">
        <f>SUM(B42:B46)</f>
        <v>6327723</v>
      </c>
      <c r="C47" s="21"/>
      <c r="D47" s="29">
        <f>SUM(D42:D46)</f>
        <v>4739154</v>
      </c>
      <c r="E47" s="21"/>
    </row>
    <row r="48" spans="1:5" ht="15.75" thickBot="1">
      <c r="A48" s="30"/>
      <c r="B48" s="31"/>
      <c r="C48" s="43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1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4"/>
      <c r="D55" s="33">
        <f>SUM(D50:D54)</f>
        <v>0</v>
      </c>
      <c r="E55" s="23"/>
    </row>
    <row r="56" spans="1:5">
      <c r="A56" s="34"/>
      <c r="B56" s="35"/>
      <c r="C56" s="39"/>
      <c r="D56" s="35"/>
      <c r="E56" s="23"/>
    </row>
    <row r="57" spans="1:5" ht="15.75" thickBot="1">
      <c r="A57" s="32" t="s">
        <v>34</v>
      </c>
      <c r="B57" s="36">
        <f>B47+B55</f>
        <v>6327723</v>
      </c>
      <c r="C57" s="45"/>
      <c r="D57" s="36">
        <f>D47+D55</f>
        <v>4739154</v>
      </c>
      <c r="E57" s="23"/>
    </row>
    <row r="58" spans="1:5" ht="15.75" thickTop="1">
      <c r="A58" s="34"/>
      <c r="B58" s="35"/>
      <c r="C58" s="39"/>
      <c r="D58" s="35"/>
      <c r="E58" s="23"/>
    </row>
    <row r="59" spans="1:5">
      <c r="A59" s="37" t="s">
        <v>25</v>
      </c>
      <c r="B59" s="35"/>
      <c r="C59" s="39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46"/>
      <c r="D62" s="4"/>
      <c r="E62" s="24"/>
    </row>
    <row r="63" spans="1:5">
      <c r="A63" s="3"/>
      <c r="B63" s="4"/>
      <c r="C63" s="46"/>
      <c r="D63" s="4"/>
      <c r="E63" s="24"/>
    </row>
    <row r="64" spans="1:5">
      <c r="A64" s="5" t="s">
        <v>49</v>
      </c>
      <c r="B64" s="4"/>
      <c r="C64" s="46"/>
      <c r="D64" s="4"/>
      <c r="E64" s="24"/>
    </row>
    <row r="65" spans="1:5">
      <c r="A65" s="38"/>
      <c r="B65" s="2"/>
      <c r="C65" s="47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0" sqref="J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2016-10-03T09:59:38Z</cp:lastPrinted>
  <dcterms:created xsi:type="dcterms:W3CDTF">2012-01-19T09:31:29Z</dcterms:created>
  <dcterms:modified xsi:type="dcterms:W3CDTF">2021-07-25T12:23:08Z</dcterms:modified>
</cp:coreProperties>
</file>