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qirko\Desktop\Pasqyrat qe duhet te plotesohen per  QKB\2021 QKB\"/>
    </mc:Choice>
  </mc:AlternateContent>
  <bookViews>
    <workbookView xWindow="930" yWindow="0" windowWidth="10425" windowHeight="0" tabRatio="454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B69" i="18" s="1"/>
  <c r="D30" i="18"/>
  <c r="D35" i="18" s="1"/>
  <c r="D50" i="18" s="1"/>
  <c r="B35" i="18"/>
  <c r="B50" i="18" l="1"/>
  <c r="D69" i="18"/>
  <c r="D71" i="18" s="1"/>
  <c r="B71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<sst xmlns="http://schemas.openxmlformats.org/spreadsheetml/2006/main" count="418" uniqueCount="271">
  <si>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</si>
  <si>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</si>
  <si>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</si>
  <si>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</si>
  <si>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</si>
  <si>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</si>
  <si>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</si>
  <si>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</si>
  <si>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</si>
  <si>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</si>
  <si>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</si>
  <si>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</si>
  <si>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</si>
  <si>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</si>
  <si>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</si>
  <si>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</si>
  <si>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</si>
  <si>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</si>
  <si>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</si>
  <si>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</si>
  <si>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</si>
  <si>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</si>
  <si>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</si>
  <si>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</si>
  <si>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</si>
  <si>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</si>
  <si>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</si>
  <si>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</si>
  <si>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</si>
  <si>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</si>
  <si>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</si>
  <si>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</si>
  <si>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</si>
  <si>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</si>
  <si>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</si>
  <si>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</si>
  <si>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</si>
  <si>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</si>
  <si>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</si>
  <si>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</si>
  <si>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</si>
  <si>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</si>
  <si>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</si>
  <si>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</si>
  <si>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</si>
  <si>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</si>
  <si>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</si>
  <si>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</si>
  <si>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</si>
  <si>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</si>
  <si>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</si>
  <si>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</si>
  <si>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</si>
  <si>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</si>
  <si>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</si>
  <si>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</si>
  <si>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</si>
  <si>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</si>
  <si>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</si>
  <si>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</si>
  <si>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</si>
  <si>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</si>
  <si>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</si>
  <si>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</si>
  <si>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</si>
  <si>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</si>
  <si>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</si>
  <si>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</si>
  <si>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</si>
  <si>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</si>
  <si>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</si>
  <si>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</si>
  <si>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</si>
  <si>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</si>
  <si>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</si>
  <si>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</si>
  <si>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</si>
  <si>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</si>
  <si>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</si>
  <si>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</si>
  <si>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</si>
  <si>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</si>
  <si>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</si>
  <si>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</si>
  <si>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</si>
  <si>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</si>
  <si>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</si>
  <si>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</si>
  <si>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</si>
  <si>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</si>
  <si>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</si>
  <si>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</si>
  <si>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</si>
  <si>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</si>
  <si>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</si>
  <si>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</si>
  <si>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</si>
  <si>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</si>
  <si>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</si>
  <si>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</si>
  <si>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</si>
  <si>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</si>
  <si>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</si>
  <si>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</si>
  <si>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</si>
  <si>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</si>
  <si>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</si>
  <si>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</si>
  <si>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</si>
  <si>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</si>
  <si>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</si>
  <si>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</si>
  <si>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</si>
  <si>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</si>
  <si>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</si>
  <si>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</si>
  <si>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</si>
  <si>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</si>
  <si>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</si>
  <si>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</si>
  <si>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</si>
  <si>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</si>
  <si>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</si>
  <si>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</si>
  <si>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</si>
  <si>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</si>
  <si>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</si>
  <si>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</si>
  <si>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</si>
  <si>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</si>
  <si>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</si>
  <si>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</si>
  <si>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</si>
  <si>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</si>
  <si>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</si>
  <si>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</si>
  <si>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</si>
  <si>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</si>
  <si>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</si>
  <si>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</si>
  <si>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</si>
  <si>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</si>
  <si>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</si>
  <si>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</si>
  <si>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</si>
  <si>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</si>
  <si>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</si>
  <si>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</si>
  <si>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</si>
  <si>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</si>
  <si>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</si>
  <si>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</si>
  <si>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</si>
  <si>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</si>
  <si>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</si>
  <si>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</si>
  <si>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</si>
  <si>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</si>
  <si>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</si>
  <si>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</si>
  <si>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</si>
  <si>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</si>
  <si>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</si>
  <si>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</si>
  <si>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</si>
  <si>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</si>
  <si>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</si>
  <si>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</si>
  <si>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</si>
  <si>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</si>
  <si>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</si>
  <si>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</si>
  <si>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</si>
  <si>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</si>
  <si>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</si>
  <si>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</si>
  <si>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</si>
  <si>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</si>
  <si>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</si>
  <si>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</si>
  <si>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</si>
  <si>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</si>
  <si>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</si>
  <si>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</si>
  <si>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</si>
  <si>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</si>
  <si>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</si>
  <si>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</si>
  <si>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</si>
  <si>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</si>
  <si>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</si>
  <si>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</si>
  <si>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</si>
  <si>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</si>
  <si>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</si>
  <si>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</si>
  <si>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</si>
  <si>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</si>
  <si>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</si>
  <si>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</si>
  <si>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</si>
  <si>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</si>
  <si>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</si>
  <si>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</si>
  <si>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</si>
  <si>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</si>
  <si>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</si>
  <si>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</si>
  <si>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</si>
  <si>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</si>
  <si>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</si>
  <si>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</si>
  <si>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</si>
  <si>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</si>
  <si>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</si>
  <si>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</si>
  <si>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</si>
  <si>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</si>
  <si>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</si>
  <si>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</si>
  <si>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</si>
  <si>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</si>
  <si>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</si>
  <si>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</si>
  <si>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</si>
  <si>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</si>
  <si>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</si>
  <si>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</si>
  <si>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</si>
  <si>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</si>
  <si>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</si>
  <si>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</si>
  <si>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</si>
  <si>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</si>
  <si>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</si>
  <si>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</si>
  <si>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</si>
  <si>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</si>
  <si>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</si>
  <si>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</si>
  <si>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</si>
  <si>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</si>
  <si>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</si>
  <si>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</si>
  <si>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</si>
  <si>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</si>
  <si>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</si>
  <si>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</si>
  <si>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</si>
  <si>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</si>
  <si>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</si>
  <si>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</si>
  <si>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</si>
  <si>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</si>
  <si>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</si>
  <si>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</si>
  <si>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</si>
  <si>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</si>
  <si>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</si>
  <si>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</si>
  <si>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</si>
  <si>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</si>
  <si>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</si>
  <si>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</si>
  <si>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</si>
  <si>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</si>
  <si>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</si>
  <si>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</si>
  <si>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</si>
  <si>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(provizione)</t>
    </r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</si>
  <si>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(realizim I rezerves se rivleresimit te aseteve)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</si>
</sst>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0_);\(#,##0.000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sz val="1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70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37" fontId="175" fillId="0" borderId="0" xfId="0" applyNumberFormat="1" applyFont="1" applyFill="1" applyBorder="1" applyAlignment="1" applyProtection="1"/>
    <xf numFmtId="183" fontId="175" fillId="0" borderId="0" xfId="0" applyNumberFormat="1" applyFont="1" applyFill="1" applyBorder="1" applyAlignment="1" applyProtection="1"/>
    <xf numFmtId="43" fontId="175" fillId="0" borderId="0" xfId="215" applyFont="1" applyFill="1" applyBorder="1" applyAlignment="1" applyProtection="1"/>
    <xf numFmtId="37" fontId="186" fillId="61" borderId="0" xfId="215" applyNumberFormat="1" applyFont="1" applyFill="1" applyBorder="1" applyAlignment="1" applyProtection="1">
      <alignment horizontal="right" wrapText="1"/>
    </xf>
    <xf numFmtId="43" fontId="175" fillId="0" borderId="0" xfId="0" applyNumberFormat="1" applyFont="1" applyFill="1" applyBorder="1" applyAlignment="1" applyProtection="1">
      <alignment horizontal="center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zoomScaleNormal="100" workbookViewId="0">
      <selection activeCell="F25" sqref="F25"/>
    </sheetView>
  </sheetViews>
  <sheetFormatPr defaultRowHeight="15"/>
  <cols>
    <col min="1" max="1" width="54.8554687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5759913039.2400007</v>
      </c>
      <c r="C10" s="44"/>
      <c r="D10" s="50">
        <v>5269990768.5799999</v>
      </c>
      <c r="E10" s="43"/>
      <c r="F10" s="63" t="s">
        <v>266</v>
      </c>
    </row>
    <row r="11" spans="1:6">
      <c r="A11" s="49" t="s">
        <v>261</v>
      </c>
      <c r="B11" s="50">
        <v>1151131568.9400001</v>
      </c>
      <c r="C11" s="44"/>
      <c r="D11" s="50">
        <v>1381209448.78</v>
      </c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/>
      <c r="C14" s="44"/>
      <c r="D14" s="50"/>
      <c r="E14" s="43"/>
      <c r="F14" s="63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>
        <v>2011359528.8602431</v>
      </c>
      <c r="C16" s="44"/>
      <c r="D16" s="50">
        <v>366907787.1699999</v>
      </c>
      <c r="E16" s="43"/>
      <c r="F16" s="36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-88326148.439199999</v>
      </c>
      <c r="C18" s="44"/>
      <c r="D18" s="50">
        <v>-79205640.030000001</v>
      </c>
      <c r="E18" s="43"/>
      <c r="F18" s="36"/>
    </row>
    <row r="19" spans="1:6">
      <c r="A19" s="52" t="s">
        <v>232</v>
      </c>
      <c r="B19" s="68">
        <v>-2395581653.945385</v>
      </c>
      <c r="C19" s="44"/>
      <c r="D19" s="50">
        <v>-2396385842.2655983</v>
      </c>
      <c r="E19" s="43"/>
      <c r="F19" s="36"/>
    </row>
    <row r="20" spans="1:6">
      <c r="A20" s="52" t="s">
        <v>233</v>
      </c>
      <c r="B20" s="50">
        <v>-1264581293.8348362</v>
      </c>
      <c r="C20" s="44"/>
      <c r="D20" s="50">
        <v>-1154563985.4780953</v>
      </c>
      <c r="E20" s="43"/>
      <c r="F20" s="36"/>
    </row>
    <row r="21" spans="1:6">
      <c r="A21" s="52" t="s">
        <v>234</v>
      </c>
      <c r="B21" s="50">
        <v>-27450507.890000045</v>
      </c>
      <c r="C21" s="44"/>
      <c r="D21" s="50">
        <v>-745495532.88999999</v>
      </c>
      <c r="E21" s="43"/>
      <c r="F21" s="67"/>
    </row>
    <row r="22" spans="1:6">
      <c r="A22" s="52" t="s">
        <v>235</v>
      </c>
      <c r="B22" s="50">
        <v>-3652306420.1651011</v>
      </c>
      <c r="C22" s="44"/>
      <c r="D22" s="50">
        <v>-1832309492.28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 ht="30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269</v>
      </c>
      <c r="B27" s="50">
        <v>-572101523</v>
      </c>
      <c r="C27" s="44"/>
      <c r="D27" s="50">
        <v>-120518698</v>
      </c>
      <c r="E27" s="43"/>
      <c r="F27" s="36"/>
    </row>
    <row r="28" spans="1:6" ht="15" customHeight="1">
      <c r="A28" s="53" t="s">
        <v>217</v>
      </c>
      <c r="B28" s="57">
        <f>SUM(B10:B22,B24:B27)</f>
        <v>922056589.76572132</v>
      </c>
      <c r="C28" s="44"/>
      <c r="D28" s="57">
        <f>SUM(D10:D22,D24:D27)</f>
        <v>689628813.58630681</v>
      </c>
      <c r="E28" s="43"/>
      <c r="F28" s="36"/>
    </row>
    <row r="29" spans="1:6" ht="15" customHeight="1">
      <c r="A29" s="52" t="s">
        <v>26</v>
      </c>
      <c r="B29" s="50">
        <v>-261430859.61635378</v>
      </c>
      <c r="C29" s="44"/>
      <c r="D29" s="50">
        <v>-144672767.74250332</v>
      </c>
      <c r="E29" s="43"/>
      <c r="F29" s="36"/>
    </row>
    <row r="30" spans="1:6" ht="15" customHeight="1">
      <c r="A30" s="53" t="s">
        <v>239</v>
      </c>
      <c r="B30" s="57">
        <f>SUM(B28:B29)</f>
        <v>660625730.14936757</v>
      </c>
      <c r="C30" s="45"/>
      <c r="D30" s="57">
        <f>SUM(D28:D29)</f>
        <v>544956045.84380352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660625730.14936757</v>
      </c>
      <c r="C35" s="48"/>
      <c r="D35" s="58">
        <f>D30+D33</f>
        <v>544956045.84380352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>
        <v>691650921.61364508</v>
      </c>
      <c r="C38" s="44"/>
      <c r="D38" s="50">
        <v>546532321.97749722</v>
      </c>
      <c r="E38" s="43"/>
      <c r="F38" s="36"/>
    </row>
    <row r="39" spans="1:6">
      <c r="A39" s="52" t="s">
        <v>244</v>
      </c>
      <c r="B39" s="50">
        <v>-31025191.464278311</v>
      </c>
      <c r="C39" s="44"/>
      <c r="D39" s="50">
        <v>-1576276.11</v>
      </c>
      <c r="E39" s="43"/>
      <c r="F39" s="65"/>
    </row>
    <row r="40" spans="1:6">
      <c r="A40" s="52"/>
      <c r="B40" s="56"/>
      <c r="C40" s="56"/>
      <c r="D40" s="56"/>
      <c r="E40" s="43"/>
      <c r="F40" s="6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6">
      <c r="B49" s="36"/>
      <c r="C49" s="36"/>
      <c r="D49" s="36"/>
      <c r="E49" s="36"/>
    </row>
    <row r="50" spans="1:6">
      <c r="A50" s="53" t="s">
        <v>250</v>
      </c>
      <c r="B50" s="59">
        <f>B35</f>
        <v>660625730.14936757</v>
      </c>
      <c r="D50" s="59">
        <f>D35</f>
        <v>544956045.84380352</v>
      </c>
    </row>
    <row r="51" spans="1:6">
      <c r="A51" s="53"/>
    </row>
    <row r="52" spans="1:6">
      <c r="A52" s="54" t="s">
        <v>228</v>
      </c>
    </row>
    <row r="53" spans="1:6">
      <c r="A53" s="53"/>
    </row>
    <row r="54" spans="1:6" ht="29.25">
      <c r="A54" s="53" t="s">
        <v>251</v>
      </c>
    </row>
    <row r="55" spans="1:6">
      <c r="A55" s="52" t="s">
        <v>252</v>
      </c>
      <c r="B55" s="50"/>
      <c r="C55" s="44"/>
      <c r="D55" s="50"/>
    </row>
    <row r="56" spans="1:6">
      <c r="A56" s="52" t="s">
        <v>221</v>
      </c>
      <c r="B56" s="50">
        <v>-141757.73705005646</v>
      </c>
      <c r="C56" s="44"/>
      <c r="D56" s="50"/>
    </row>
    <row r="57" spans="1:6">
      <c r="A57" s="64" t="s">
        <v>270</v>
      </c>
      <c r="B57" s="50">
        <v>-583346580.88294995</v>
      </c>
      <c r="C57" s="44"/>
      <c r="D57" s="50">
        <v>-597784279.63999701</v>
      </c>
      <c r="F57" s="69"/>
    </row>
    <row r="58" spans="1:6" ht="30">
      <c r="A58" s="52" t="s">
        <v>253</v>
      </c>
      <c r="B58" s="50"/>
      <c r="C58" s="44"/>
      <c r="D58" s="50"/>
    </row>
    <row r="59" spans="1:6">
      <c r="A59" s="53" t="s">
        <v>223</v>
      </c>
      <c r="B59" s="59">
        <f>SUM(B55:B58)</f>
        <v>-583488338.62</v>
      </c>
      <c r="D59" s="59">
        <f>SUM(D55:D58)</f>
        <v>-597784279.63999701</v>
      </c>
    </row>
    <row r="60" spans="1:6">
      <c r="A60" s="51"/>
    </row>
    <row r="61" spans="1:6" ht="29.25">
      <c r="A61" s="53" t="s">
        <v>254</v>
      </c>
    </row>
    <row r="62" spans="1:6" ht="30">
      <c r="A62" s="52" t="s">
        <v>219</v>
      </c>
      <c r="B62" s="50"/>
      <c r="C62" s="44"/>
      <c r="D62" s="50"/>
    </row>
    <row r="63" spans="1:6" ht="30">
      <c r="A63" s="52" t="s">
        <v>220</v>
      </c>
      <c r="B63" s="50"/>
      <c r="C63" s="44"/>
      <c r="D63" s="50"/>
    </row>
    <row r="64" spans="1:6" ht="30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 ht="30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 ht="29.25">
      <c r="A69" s="53" t="s">
        <v>257</v>
      </c>
      <c r="B69" s="59">
        <f>SUM(B59,B67)</f>
        <v>-583488338.62</v>
      </c>
      <c r="D69" s="59">
        <f>SUM(D59,D67)</f>
        <v>-597784279.63999701</v>
      </c>
    </row>
    <row r="70" spans="1:4">
      <c r="A70" s="51"/>
      <c r="B70" s="59"/>
      <c r="D70" s="59"/>
    </row>
    <row r="71" spans="1:4" ht="30" thickBot="1">
      <c r="A71" s="53" t="s">
        <v>258</v>
      </c>
      <c r="B71" s="60">
        <f>B69+B50</f>
        <v>77137391.529367566</v>
      </c>
      <c r="D71" s="60">
        <f>D69+D50</f>
        <v>-52828233.79619348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Arjola Qirko</cp:lastModifiedBy>
  <cp:lastPrinted>2016-10-03T09:59:38Z</cp:lastPrinted>
  <dcterms:created xsi:type="dcterms:W3CDTF">2012-01-19T09:31:29Z</dcterms:created>
  <dcterms:modified xsi:type="dcterms:W3CDTF">2022-08-03T12:43:06Z</dcterms:modified>
</cp:coreProperties>
</file>