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/>
  <c r="C22"/>
  <c r="C23" s="1"/>
  <c r="B17"/>
  <c r="B25" s="1"/>
  <c r="C16"/>
  <c r="C12"/>
  <c r="C17" s="1"/>
  <c r="B12"/>
  <c r="M8"/>
  <c r="N9"/>
  <c r="M7"/>
  <c r="M22"/>
  <c r="N19"/>
  <c r="N6"/>
  <c r="M18"/>
  <c r="N16"/>
  <c r="M14"/>
  <c r="N8"/>
  <c r="N27"/>
  <c r="N15"/>
  <c r="N10"/>
  <c r="N25"/>
  <c r="N26"/>
  <c r="M11"/>
  <c r="M26"/>
  <c r="N23"/>
  <c r="M21"/>
  <c r="N18"/>
  <c r="M10"/>
  <c r="M25"/>
  <c r="N22"/>
  <c r="M13"/>
  <c r="N11"/>
  <c r="M12"/>
  <c r="N13"/>
  <c r="N7"/>
  <c r="M9"/>
  <c r="M24"/>
  <c r="N17"/>
  <c r="M19"/>
  <c r="N21"/>
  <c r="M23"/>
  <c r="M6"/>
  <c r="M15"/>
  <c r="N12"/>
  <c r="N14"/>
  <c r="M16"/>
  <c r="N20"/>
  <c r="N24"/>
  <c r="M27"/>
  <c r="M20"/>
  <c r="M17"/>
  <c r="C25" l="1"/>
  <c r="C26" l="1"/>
  <c r="C2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<sst xmlns="http://schemas.openxmlformats.org/spreadsheetml/2006/main" count="28" uniqueCount="27">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</sst>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3" fillId="0" borderId="0" xfId="0" applyNumberFormat="1" applyFont="1" applyBorder="1" applyAlignment="1">
      <alignment vertical="center"/>
    </xf>
    <xf numFmtId="3" fontId="0" fillId="0" borderId="0" xfId="0" applyNumberFormat="1" applyBorder="1"/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7" workbookViewId="0">
      <selection activeCell="B27" sqref="B27"/>
    </sheetView>
  </sheetViews>
  <sheetFormatPr defaultRowHeight="15"/>
  <cols>
    <col min="1" max="1" width="72.28515625" customWidth="1"/>
    <col min="2" max="2" width="13.5703125" customWidth="1"/>
    <col min="3" max="3" width="14.4257812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7" t="s">
        <v>25</v>
      </c>
    </row>
    <row r="2" spans="1:14" ht="15" customHeight="1">
      <c r="A2" s="25" t="s">
        <v>24</v>
      </c>
      <c r="B2" s="16" t="s">
        <v>23</v>
      </c>
      <c r="C2" s="16" t="s">
        <v>23</v>
      </c>
    </row>
    <row r="3" spans="1:14" ht="15" customHeight="1">
      <c r="A3" s="26"/>
      <c r="B3" s="16" t="s">
        <v>22</v>
      </c>
      <c r="C3" s="16" t="s">
        <v>21</v>
      </c>
    </row>
    <row r="4" spans="1:14">
      <c r="A4" s="15" t="s">
        <v>20</v>
      </c>
      <c r="B4" s="1"/>
      <c r="C4" s="1"/>
    </row>
    <row r="5" spans="1:14">
      <c r="B5" s="14"/>
      <c r="C5" s="1"/>
    </row>
    <row r="6" spans="1:14">
      <c r="A6" s="9" t="s">
        <v>19</v>
      </c>
      <c r="B6" s="18">
        <v>13849351</v>
      </c>
      <c r="C6" s="19">
        <v>9827981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19"/>
      <c r="C7" s="19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19"/>
      <c r="C8" s="19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19"/>
      <c r="C9" s="19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20">
        <v>-12528606</v>
      </c>
      <c r="C10" s="19">
        <v>-7409257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20"/>
      <c r="C11" s="1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21">
        <f>SUM(B13:B14)</f>
        <v>-1243107.9411764711</v>
      </c>
      <c r="C12" s="21">
        <f>SUM(C13:C14)</f>
        <v>-1693522.392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20">
        <v>-1104699</v>
      </c>
      <c r="C13" s="19">
        <v>-1451176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20">
        <v>-138408.94117647101</v>
      </c>
      <c r="C14" s="20">
        <v>-242346.39199999999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22"/>
      <c r="C15" s="19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22">
        <v>-299340</v>
      </c>
      <c r="C16" s="22">
        <f>-227435-125000-26640*12/2</f>
        <v>-512275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6">
        <f>SUM(B6:B12,B15:B16)</f>
        <v>-221702.94117647107</v>
      </c>
      <c r="C17" s="6">
        <f>SUM(C6:C12,C15:C16)</f>
        <v>212926.60800000001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23"/>
      <c r="C19" s="19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23"/>
      <c r="C20" s="19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20"/>
      <c r="C21" s="1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20">
        <v>-20879.490000000002</v>
      </c>
      <c r="C22" s="20">
        <f>-4*12*200-6000</f>
        <v>-15600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6">
        <f>SUM(B20:B22)</f>
        <v>-20879.490000000002</v>
      </c>
      <c r="C23" s="6">
        <f>SUM(C20:C22)</f>
        <v>-15600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24"/>
      <c r="C24" s="19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5">
        <f>B17+B23</f>
        <v>-242582.43117647106</v>
      </c>
      <c r="C25" s="5">
        <f>C17+C23</f>
        <v>197326.60800000001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18">
        <v>0</v>
      </c>
      <c r="C26" s="18">
        <f>C25*-0.05</f>
        <v>-9866.3304000000007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-242582</v>
      </c>
      <c r="C27" s="2">
        <f>C25+C26</f>
        <v>187460.2776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2022-08-08T06:14:39Z</dcterms:modified>
</cp:coreProperties>
</file>