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Bali Concept\Viti 2021\Bilanc 2021\bilanc shpk 2021\qkb\"/>
    </mc:Choice>
  </mc:AlternateContent>
  <xr:revisionPtr revIDLastSave="0" documentId="13_ncr:1_{476B5459-6638-41BF-9197-89C0DD94BE3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G6" i="1"/>
  <c r="H6" i="1"/>
  <c r="B12" i="1"/>
  <c r="B17" i="1" s="1"/>
  <c r="B25" i="1" s="1"/>
  <c r="B29" i="1" s="1"/>
  <c r="C12" i="1"/>
  <c r="C17" i="1"/>
  <c r="C25" i="1" s="1"/>
  <c r="C29" i="1" s="1"/>
  <c r="G7" i="1"/>
  <c r="G11" i="1"/>
  <c r="G14" i="1"/>
  <c r="G17" i="1"/>
  <c r="G21" i="1"/>
  <c r="G25" i="1"/>
  <c r="H25" i="1"/>
  <c r="H7" i="1"/>
  <c r="H11" i="1"/>
  <c r="H14" i="1"/>
  <c r="H17" i="1"/>
  <c r="H21" i="1"/>
  <c r="H24" i="1"/>
  <c r="G8" i="1"/>
  <c r="G15" i="1"/>
  <c r="G18" i="1"/>
  <c r="G22" i="1"/>
  <c r="G26" i="1"/>
  <c r="H8" i="1"/>
  <c r="H15" i="1"/>
  <c r="H18" i="1"/>
  <c r="H22" i="1"/>
  <c r="H26" i="1"/>
  <c r="G9" i="1"/>
  <c r="G12" i="1"/>
  <c r="G16" i="1"/>
  <c r="G19" i="1"/>
  <c r="G23" i="1"/>
  <c r="G27" i="1"/>
  <c r="H9" i="1"/>
  <c r="H12" i="1"/>
  <c r="H16" i="1"/>
  <c r="H19" i="1"/>
  <c r="H23" i="1"/>
  <c r="H27" i="1"/>
  <c r="H10" i="1"/>
  <c r="G10" i="1"/>
  <c r="G13" i="1"/>
  <c r="G20" i="1"/>
  <c r="G24" i="1"/>
  <c r="H13" i="1"/>
  <c r="H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<sst xmlns="http://schemas.openxmlformats.org/spreadsheetml/2006/main" count="28" uniqueCount="27">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</sst>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-268514</v>
          </cell>
          <cell r="C65">
            <v>632320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0"/>
  <sheetViews>
    <sheetView tabSelected="1" workbookViewId="0">
      <selection activeCell="E28" sqref="E28"/>
    </sheetView>
  </sheetViews>
  <sheetFormatPr defaultRowHeight="14.4" x14ac:dyDescent="0.3"/>
  <cols>
    <col min="1" max="1" width="72.33203125" customWidth="1"/>
    <col min="2" max="2" width="13.77734375" bestFit="1" customWidth="1"/>
    <col min="3" max="3" width="13.21875" bestFit="1" customWidth="1"/>
    <col min="5" max="5" width="12.109375" customWidth="1"/>
    <col min="6" max="6" width="3" bestFit="1" customWidth="1"/>
    <col min="7" max="7" width="24.6640625" bestFit="1" customWidth="1"/>
    <col min="8" max="8" width="26.109375" bestFit="1" customWidth="1"/>
  </cols>
  <sheetData>
    <row r="1" spans="1:8" x14ac:dyDescent="0.3">
      <c r="G1" t="s">
        <v>26</v>
      </c>
      <c r="H1" s="13" t="s">
        <v>25</v>
      </c>
    </row>
    <row r="2" spans="1:8" ht="15" customHeight="1" x14ac:dyDescent="0.3">
      <c r="A2" s="14" t="s">
        <v>24</v>
      </c>
      <c r="B2" s="12" t="s">
        <v>23</v>
      </c>
      <c r="C2" s="12" t="s">
        <v>23</v>
      </c>
    </row>
    <row r="3" spans="1:8" ht="15" customHeight="1" x14ac:dyDescent="0.3">
      <c r="A3" s="15"/>
      <c r="B3" s="12" t="s">
        <v>22</v>
      </c>
      <c r="C3" s="12" t="s">
        <v>21</v>
      </c>
    </row>
    <row r="4" spans="1:8" x14ac:dyDescent="0.3">
      <c r="A4" s="11" t="s">
        <v>20</v>
      </c>
      <c r="B4" s="1"/>
      <c r="C4" s="1"/>
    </row>
    <row r="5" spans="1:8" x14ac:dyDescent="0.3">
      <c r="B5" s="10"/>
      <c r="C5" s="1"/>
    </row>
    <row r="6" spans="1:8" x14ac:dyDescent="0.3">
      <c r="A6" s="6" t="s">
        <v>19</v>
      </c>
      <c r="B6" s="17">
        <v>3195427</v>
      </c>
      <c r="C6" s="18">
        <v>7856861</v>
      </c>
      <c r="F6">
        <v>1</v>
      </c>
      <c r="G6" t="e">
        <f ca="1">CONCATENATE("PR-",PullFirstLetters(SUBSTITUTE(SUBSTITUTE(SUBSTITUTE(SUBSTITUTE(SUBSTITUTE(A6, "/", ""), ":", ""), "(", ""), ")", ""), ",", "")  ),"-")&amp;TEXT(F6,"000")</f>
        <v>#NAME?</v>
      </c>
      <c r="H6" t="e">
        <f ca="1">CONCATENATE("PPA-",PullFirstLetters(SUBSTITUTE(SUBSTITUTE(SUBSTITUTE(SUBSTITUTE(SUBSTITUTE(A6, "/", ""), ":", ""), "(", ""), ")", ""), ",", "")  ),"-")&amp;TEXT(F6,"000")</f>
        <v>#NAME?</v>
      </c>
    </row>
    <row r="7" spans="1:8" x14ac:dyDescent="0.3">
      <c r="A7" s="6" t="s">
        <v>18</v>
      </c>
      <c r="B7" s="18"/>
      <c r="C7" s="18"/>
      <c r="F7">
        <v>2</v>
      </c>
      <c r="G7" t="e">
        <f ca="1">CONCATENATE("PR-",PullFirstLetters(SUBSTITUTE(SUBSTITUTE(SUBSTITUTE(SUBSTITUTE(SUBSTITUTE(A7, "/", ""), ":", ""), "(", ""), ")", ""), ",", "")  ),"-")&amp;TEXT(F7,"000")</f>
        <v>#NAME?</v>
      </c>
      <c r="H7" t="e">
        <f ca="1">CONCATENATE("PPA-",PullFirstLetters(SUBSTITUTE(SUBSTITUTE(SUBSTITUTE(SUBSTITUTE(SUBSTITUTE(A7, "/", ""), ":", ""), "(", ""), ")", ""), ",", "")  ),"-")&amp;TEXT(F7,"000")</f>
        <v>#NAME?</v>
      </c>
    </row>
    <row r="8" spans="1:8" x14ac:dyDescent="0.3">
      <c r="A8" s="6" t="s">
        <v>17</v>
      </c>
      <c r="B8" s="18"/>
      <c r="C8" s="18"/>
      <c r="F8">
        <v>3</v>
      </c>
      <c r="G8" t="e">
        <f ca="1">CONCATENATE("PR-",PullFirstLetters(SUBSTITUTE(SUBSTITUTE(SUBSTITUTE(SUBSTITUTE(SUBSTITUTE(A8, "/", ""), ":", ""), "(", ""), ")", ""), ",", "")  ),"-")&amp;TEXT(F8,"000")</f>
        <v>#NAME?</v>
      </c>
      <c r="H8" t="e">
        <f ca="1">CONCATENATE("PPA-",PullFirstLetters(SUBSTITUTE(SUBSTITUTE(SUBSTITUTE(SUBSTITUTE(SUBSTITUTE(A8, "/", ""), ":", ""), "(", ""), ")", ""), ",", "")  ),"-")&amp;TEXT(F8,"000")</f>
        <v>#NAME?</v>
      </c>
    </row>
    <row r="9" spans="1:8" x14ac:dyDescent="0.3">
      <c r="A9" s="6" t="s">
        <v>16</v>
      </c>
      <c r="B9" s="18"/>
      <c r="C9" s="18"/>
      <c r="F9">
        <v>4</v>
      </c>
      <c r="G9" t="e">
        <f ca="1">CONCATENATE("PR-",PullFirstLetters(SUBSTITUTE(SUBSTITUTE(SUBSTITUTE(SUBSTITUTE(SUBSTITUTE(A9, "/", ""), ":", ""), "(", ""), ")", ""), ",", "")  ),"-")&amp;TEXT(F9,"000")</f>
        <v>#NAME?</v>
      </c>
      <c r="H9" t="e">
        <f ca="1">CONCATENATE("PPA-",PullFirstLetters(SUBSTITUTE(SUBSTITUTE(SUBSTITUTE(SUBSTITUTE(SUBSTITUTE(A9, "/", ""), ":", ""), "(", ""), ")", ""), ",", "")  ),"-")&amp;TEXT(F9,"000")</f>
        <v>#NAME?</v>
      </c>
    </row>
    <row r="10" spans="1:8" x14ac:dyDescent="0.3">
      <c r="A10" s="6" t="s">
        <v>15</v>
      </c>
      <c r="B10" s="19">
        <v>-2526862</v>
      </c>
      <c r="C10" s="18">
        <v>-6506587</v>
      </c>
      <c r="F10">
        <v>5</v>
      </c>
      <c r="G10" t="e">
        <f ca="1">CONCATENATE("PR-",PullFirstLetters(SUBSTITUTE(SUBSTITUTE(SUBSTITUTE(SUBSTITUTE(SUBSTITUTE(A10, "/", ""), ":", ""), "(", ""), ")", ""), ",", "")  ),"-")&amp;TEXT(F10,"000")</f>
        <v>#NAME?</v>
      </c>
      <c r="H10" t="e">
        <f ca="1">CONCATENATE("PPA-",PullFirstLetters(SUBSTITUTE(SUBSTITUTE(SUBSTITUTE(SUBSTITUTE(SUBSTITUTE(A10, "/", ""), ":", ""), "(", ""), ")", ""), ",", "")  ),"-")&amp;TEXT(F10,"000")</f>
        <v>#NAME?</v>
      </c>
    </row>
    <row r="11" spans="1:8" x14ac:dyDescent="0.3">
      <c r="A11" s="6" t="s">
        <v>14</v>
      </c>
      <c r="B11" s="19">
        <v>-325590</v>
      </c>
      <c r="C11" s="18"/>
      <c r="F11">
        <v>6</v>
      </c>
      <c r="G11" t="e">
        <f ca="1">CONCATENATE("PR-",PullFirstLetters(SUBSTITUTE(SUBSTITUTE(SUBSTITUTE(SUBSTITUTE(SUBSTITUTE(A11, "/", ""), ":", ""), "(", ""), ")", ""), ",", "")  ),"-")&amp;TEXT(F11,"000")</f>
        <v>#NAME?</v>
      </c>
      <c r="H11" t="e">
        <f ca="1">CONCATENATE("PPA-",PullFirstLetters(SUBSTITUTE(SUBSTITUTE(SUBSTITUTE(SUBSTITUTE(SUBSTITUTE(A11, "/", ""), ":", ""), "(", ""), ")", ""), ",", "")  ),"-")&amp;TEXT(F11,"000")</f>
        <v>#NAME?</v>
      </c>
    </row>
    <row r="12" spans="1:8" x14ac:dyDescent="0.3">
      <c r="A12" s="6" t="s">
        <v>13</v>
      </c>
      <c r="B12" s="16">
        <f>SUM(B13:B14)</f>
        <v>-408002</v>
      </c>
      <c r="C12" s="16">
        <f>SUM(C13:C14)</f>
        <v>-352814</v>
      </c>
      <c r="F12">
        <v>7</v>
      </c>
      <c r="G12" t="e">
        <f ca="1">CONCATENATE("PR-",PullFirstLetters(SUBSTITUTE(SUBSTITUTE(SUBSTITUTE(SUBSTITUTE(SUBSTITUTE(A12, "/", ""), ":", ""), "(", ""), ")", ""), ",", "")  ),"-")&amp;TEXT(F12,"000")</f>
        <v>#NAME?</v>
      </c>
      <c r="H12" t="e">
        <f ca="1">CONCATENATE("PPA-",PullFirstLetters(SUBSTITUTE(SUBSTITUTE(SUBSTITUTE(SUBSTITUTE(SUBSTITUTE(A12, "/", ""), ":", ""), "(", ""), ")", ""), ",", "")  ),"-")&amp;TEXT(F12,"000")</f>
        <v>#NAME?</v>
      </c>
    </row>
    <row r="13" spans="1:8" x14ac:dyDescent="0.3">
      <c r="A13" s="9" t="s">
        <v>12</v>
      </c>
      <c r="B13" s="19">
        <v>-349616</v>
      </c>
      <c r="C13" s="18">
        <v>-302309</v>
      </c>
      <c r="F13">
        <v>8</v>
      </c>
      <c r="G13" t="e">
        <f ca="1">CONCATENATE("PR-",PullFirstLetters(SUBSTITUTE(SUBSTITUTE(SUBSTITUTE(SUBSTITUTE(SUBSTITUTE(A13, "/", ""), ":", ""), "(", ""), ")", ""), ",", "")  ),"-")&amp;TEXT(F13,"000")</f>
        <v>#NAME?</v>
      </c>
      <c r="H13" t="e">
        <f ca="1">CONCATENATE("PPA-",PullFirstLetters(SUBSTITUTE(SUBSTITUTE(SUBSTITUTE(SUBSTITUTE(SUBSTITUTE(A13, "/", ""), ":", ""), "(", ""), ")", ""), ",", "")  ),"-")&amp;TEXT(F13,"000")</f>
        <v>#NAME?</v>
      </c>
    </row>
    <row r="14" spans="1:8" x14ac:dyDescent="0.3">
      <c r="A14" s="9" t="s">
        <v>11</v>
      </c>
      <c r="B14" s="19">
        <v>-58386</v>
      </c>
      <c r="C14" s="18">
        <v>-50505</v>
      </c>
      <c r="F14">
        <v>9</v>
      </c>
      <c r="G14" t="e">
        <f ca="1">CONCATENATE("PR-",PullFirstLetters(SUBSTITUTE(SUBSTITUTE(SUBSTITUTE(SUBSTITUTE(SUBSTITUTE(A14, "/", ""), ":", ""), "(", ""), ")", ""), ",", "")  ),"-")&amp;TEXT(F14,"000")</f>
        <v>#NAME?</v>
      </c>
      <c r="H14" t="e">
        <f ca="1">CONCATENATE("PPA-",PullFirstLetters(SUBSTITUTE(SUBSTITUTE(SUBSTITUTE(SUBSTITUTE(SUBSTITUTE(A14, "/", ""), ":", ""), "(", ""), ")", ""), ",", "")  ),"-")&amp;TEXT(F14,"000")</f>
        <v>#NAME?</v>
      </c>
    </row>
    <row r="15" spans="1:8" x14ac:dyDescent="0.3">
      <c r="A15" s="6" t="s">
        <v>10</v>
      </c>
      <c r="B15" s="20"/>
      <c r="C15" s="18"/>
      <c r="F15">
        <v>10</v>
      </c>
      <c r="G15" t="e">
        <f ca="1">CONCATENATE("PR-",PullFirstLetters(SUBSTITUTE(SUBSTITUTE(SUBSTITUTE(SUBSTITUTE(SUBSTITUTE(A15, "/", ""), ":", ""), "(", ""), ")", ""), ",", "")  ),"-")&amp;TEXT(F15,"000")</f>
        <v>#NAME?</v>
      </c>
      <c r="H15" t="e">
        <f ca="1">CONCATENATE("PPA-",PullFirstLetters(SUBSTITUTE(SUBSTITUTE(SUBSTITUTE(SUBSTITUTE(SUBSTITUTE(A15, "/", ""), ":", ""), "(", ""), ")", ""), ",", "")  ),"-")&amp;TEXT(F15,"000")</f>
        <v>#NAME?</v>
      </c>
    </row>
    <row r="16" spans="1:8" x14ac:dyDescent="0.3">
      <c r="A16" s="6" t="s">
        <v>9</v>
      </c>
      <c r="B16" s="20">
        <v>-250196</v>
      </c>
      <c r="C16" s="18">
        <v>-390031</v>
      </c>
      <c r="F16">
        <v>11</v>
      </c>
      <c r="G16" t="e">
        <f ca="1">CONCATENATE("PR-",PullFirstLetters(SUBSTITUTE(SUBSTITUTE(SUBSTITUTE(SUBSTITUTE(SUBSTITUTE(A16, "/", ""), ":", ""), "(", ""), ")", ""), ",", "")  ),"-")&amp;TEXT(F16,"000")</f>
        <v>#NAME?</v>
      </c>
      <c r="H16" t="e">
        <f ca="1">CONCATENATE("PPA-",PullFirstLetters(SUBSTITUTE(SUBSTITUTE(SUBSTITUTE(SUBSTITUTE(SUBSTITUTE(A16, "/", ""), ":", ""), "(", ""), ")", ""), ",", "")  ),"-")&amp;TEXT(F16,"000")</f>
        <v>#NAME?</v>
      </c>
    </row>
    <row r="17" spans="1:8" x14ac:dyDescent="0.3">
      <c r="A17" s="7" t="s">
        <v>8</v>
      </c>
      <c r="B17" s="21">
        <f>SUM(B6:B12,B15:B16)</f>
        <v>-315223</v>
      </c>
      <c r="C17" s="21">
        <f>SUM(C6:C12,C15:C16)</f>
        <v>607429</v>
      </c>
      <c r="F17">
        <v>12</v>
      </c>
      <c r="G17" t="e">
        <f ca="1">CONCATENATE("PR-",PullFirstLetters(SUBSTITUTE(SUBSTITUTE(SUBSTITUTE(SUBSTITUTE(SUBSTITUTE(A17, "/", ""), ":", ""), "(", ""), ")", ""), ",", "")  ),"-")&amp;TEXT(F17,"000")</f>
        <v>#NAME?</v>
      </c>
      <c r="H17" t="e">
        <f ca="1">CONCATENATE("PPA-",PullFirstLetters(SUBSTITUTE(SUBSTITUTE(SUBSTITUTE(SUBSTITUTE(SUBSTITUTE(A17, "/", ""), ":", ""), "(", ""), ")", ""), ",", "")  ),"-")&amp;TEXT(F17,"000")</f>
        <v>#NAME?</v>
      </c>
    </row>
    <row r="18" spans="1:8" x14ac:dyDescent="0.3">
      <c r="A18" s="4"/>
      <c r="B18" s="22"/>
      <c r="C18" s="22"/>
      <c r="G18" t="e">
        <f ca="1">CONCATENATE("PR-",PullFirstLetters(SUBSTITUTE(SUBSTITUTE(SUBSTITUTE(SUBSTITUTE(SUBSTITUTE(A18, "/", ""), ":", ""), "(", ""), ")", ""), ",", "")  ),"-")&amp;TEXT(F18,"000")</f>
        <v>#NAME?</v>
      </c>
      <c r="H18" t="e">
        <f ca="1">CONCATENATE("PPA-",PullFirstLetters(SUBSTITUTE(SUBSTITUTE(SUBSTITUTE(SUBSTITUTE(SUBSTITUTE(A18, "/", ""), ":", ""), "(", ""), ")", ""), ",", "")  ),"-")&amp;TEXT(F18,"000")</f>
        <v>#NAME?</v>
      </c>
    </row>
    <row r="19" spans="1:8" x14ac:dyDescent="0.3">
      <c r="A19" s="8" t="s">
        <v>7</v>
      </c>
      <c r="B19" s="23"/>
      <c r="C19" s="18"/>
      <c r="F19">
        <v>13</v>
      </c>
      <c r="G19" t="e">
        <f ca="1">CONCATENATE("PR-",PullFirstLetters(SUBSTITUTE(SUBSTITUTE(SUBSTITUTE(SUBSTITUTE(SUBSTITUTE(A19, "/", ""), ":", ""), "(", ""), ")", ""), ",", "")  ),"-")&amp;TEXT(F19,"000")</f>
        <v>#NAME?</v>
      </c>
      <c r="H19" t="e">
        <f ca="1">CONCATENATE("PPA-",PullFirstLetters(SUBSTITUTE(SUBSTITUTE(SUBSTITUTE(SUBSTITUTE(SUBSTITUTE(A19, "/", ""), ":", ""), "(", ""), ")", ""), ",", "")  ),"-")&amp;TEXT(F19,"000")</f>
        <v>#NAME?</v>
      </c>
    </row>
    <row r="20" spans="1:8" x14ac:dyDescent="0.3">
      <c r="A20" s="5" t="s">
        <v>6</v>
      </c>
      <c r="B20" s="23"/>
      <c r="C20" s="18"/>
      <c r="F20">
        <v>14</v>
      </c>
      <c r="G20" t="e">
        <f ca="1">CONCATENATE("PR-",PullFirstLetters(SUBSTITUTE(SUBSTITUTE(SUBSTITUTE(SUBSTITUTE(SUBSTITUTE(A20, "/", ""), ":", ""), "(", ""), ")", ""), ",", "")  ),"-")&amp;TEXT(F20,"000")</f>
        <v>#NAME?</v>
      </c>
      <c r="H20" t="e">
        <f ca="1">CONCATENATE("PPA-",PullFirstLetters(SUBSTITUTE(SUBSTITUTE(SUBSTITUTE(SUBSTITUTE(SUBSTITUTE(A20, "/", ""), ":", ""), "(", ""), ")", ""), ",", "")  ),"-")&amp;TEXT(F20,"000")</f>
        <v>#NAME?</v>
      </c>
    </row>
    <row r="21" spans="1:8" x14ac:dyDescent="0.3">
      <c r="A21" s="6" t="s">
        <v>5</v>
      </c>
      <c r="B21" s="19">
        <v>46709</v>
      </c>
      <c r="C21" s="18">
        <v>24891</v>
      </c>
      <c r="F21">
        <v>15</v>
      </c>
      <c r="G21" t="e">
        <f ca="1">CONCATENATE("PR-",PullFirstLetters(SUBSTITUTE(SUBSTITUTE(SUBSTITUTE(SUBSTITUTE(SUBSTITUTE(A21, "/", ""), ":", ""), "(", ""), ")", ""), ",", "")  ),"-")&amp;TEXT(F21,"000")</f>
        <v>#NAME?</v>
      </c>
      <c r="H21" t="e">
        <f ca="1">CONCATENATE("PPA-",PullFirstLetters(SUBSTITUTE(SUBSTITUTE(SUBSTITUTE(SUBSTITUTE(SUBSTITUTE(A21, "/", ""), ":", ""), "(", ""), ")", ""), ",", "")  ),"-")&amp;TEXT(F21,"000")</f>
        <v>#NAME?</v>
      </c>
    </row>
    <row r="22" spans="1:8" x14ac:dyDescent="0.3">
      <c r="A22" s="6" t="s">
        <v>4</v>
      </c>
      <c r="B22" s="19"/>
      <c r="C22" s="18"/>
      <c r="F22">
        <v>16</v>
      </c>
      <c r="G22" t="e">
        <f ca="1">CONCATENATE("PR-",PullFirstLetters(SUBSTITUTE(SUBSTITUTE(SUBSTITUTE(SUBSTITUTE(SUBSTITUTE(A22, "/", ""), ":", ""), "(", ""), ")", ""), ",", "")  ),"-")&amp;TEXT(F22,"000")</f>
        <v>#NAME?</v>
      </c>
      <c r="H22" t="e">
        <f ca="1">CONCATENATE("PPA-",PullFirstLetters(SUBSTITUTE(SUBSTITUTE(SUBSTITUTE(SUBSTITUTE(SUBSTITUTE(A22, "/", ""), ":", ""), "(", ""), ")", ""), ",", "")  ),"-")&amp;TEXT(F22,"000")</f>
        <v>#NAME?</v>
      </c>
    </row>
    <row r="23" spans="1:8" x14ac:dyDescent="0.3">
      <c r="A23" s="4" t="s">
        <v>3</v>
      </c>
      <c r="B23" s="21">
        <f>SUM(B21:B22)</f>
        <v>46709</v>
      </c>
      <c r="C23" s="21">
        <f>SUM(C21:C22)</f>
        <v>24891</v>
      </c>
      <c r="F23">
        <v>17</v>
      </c>
      <c r="G23" t="e">
        <f ca="1">CONCATENATE("PR-",PullFirstLetters(SUBSTITUTE(SUBSTITUTE(SUBSTITUTE(SUBSTITUTE(SUBSTITUTE(A23, "/", ""), ":", ""), "(", ""), ")", ""), ",", "")  ),"-")&amp;TEXT(F23,"000")</f>
        <v>#NAME?</v>
      </c>
      <c r="H23" t="e">
        <f ca="1">CONCATENATE("PPA-",PullFirstLetters(SUBSTITUTE(SUBSTITUTE(SUBSTITUTE(SUBSTITUTE(SUBSTITUTE(A23, "/", ""), ":", ""), "(", ""), ")", ""), ",", "")  ),"-")&amp;TEXT(F23,"000")</f>
        <v>#NAME?</v>
      </c>
    </row>
    <row r="24" spans="1:8" x14ac:dyDescent="0.3">
      <c r="A24" s="2"/>
      <c r="B24" s="24"/>
      <c r="C24" s="18"/>
      <c r="G24" t="e">
        <f ca="1">CONCATENATE("PR-",PullFirstLetters(SUBSTITUTE(SUBSTITUTE(SUBSTITUTE(SUBSTITUTE(SUBSTITUTE(A24, "/", ""), ":", ""), "(", ""), ")", ""), ",", "")  ),"-")&amp;TEXT(F24,"000")</f>
        <v>#NAME?</v>
      </c>
      <c r="H24" t="e">
        <f ca="1">CONCATENATE("PPA-",PullFirstLetters(SUBSTITUTE(SUBSTITUTE(SUBSTITUTE(SUBSTITUTE(SUBSTITUTE(A24, "/", ""), ":", ""), "(", ""), ")", ""), ",", "")  ),"-")&amp;TEXT(F24,"000")</f>
        <v>#NAME?</v>
      </c>
    </row>
    <row r="25" spans="1:8" ht="15" thickBot="1" x14ac:dyDescent="0.35">
      <c r="A25" s="2" t="s">
        <v>2</v>
      </c>
      <c r="B25" s="25">
        <f>B17+B23</f>
        <v>-268514</v>
      </c>
      <c r="C25" s="25">
        <f>C17+C23</f>
        <v>632320</v>
      </c>
      <c r="F25">
        <v>18</v>
      </c>
      <c r="G25" t="e">
        <f ca="1">CONCATENATE("PR-",PullFirstLetters(SUBSTITUTE(SUBSTITUTE(SUBSTITUTE(SUBSTITUTE(SUBSTITUTE(A25, "/", ""), ":", ""), "(", ""), ")", ""), ",", "")  ),"-")&amp;TEXT(F25,"000")</f>
        <v>#NAME?</v>
      </c>
      <c r="H25" t="e">
        <f ca="1">CONCATENATE("PPA-",PullFirstLetters(SUBSTITUTE(SUBSTITUTE(SUBSTITUTE(SUBSTITUTE(SUBSTITUTE(A25, "/", ""), ":", ""), "(", ""), ")", ""), ",", "")  ),"-")&amp;TEXT(F25,"000")</f>
        <v>#NAME?</v>
      </c>
    </row>
    <row r="26" spans="1:8" x14ac:dyDescent="0.3">
      <c r="A26" s="3" t="s">
        <v>1</v>
      </c>
      <c r="B26" s="17"/>
      <c r="C26" s="18"/>
      <c r="F26">
        <v>19</v>
      </c>
      <c r="G26" t="e">
        <f ca="1">CONCATENATE("PR-",PullFirstLetters(SUBSTITUTE(SUBSTITUTE(SUBSTITUTE(SUBSTITUTE(SUBSTITUTE(A26, "/", ""), ":", ""), "(", ""), ")", ""), ",", "")  ),"-")&amp;TEXT(F26,"000")</f>
        <v>#NAME?</v>
      </c>
      <c r="H26" t="e">
        <f ca="1">CONCATENATE("PPA-",PullFirstLetters(SUBSTITUTE(SUBSTITUTE(SUBSTITUTE(SUBSTITUTE(SUBSTITUTE(A26, "/", ""), ":", ""), "(", ""), ")", ""), ",", "")  ),"-")&amp;TEXT(F26,"000")</f>
        <v>#NAME?</v>
      </c>
    </row>
    <row r="27" spans="1:8" ht="15" thickBot="1" x14ac:dyDescent="0.35">
      <c r="A27" s="2" t="s">
        <v>0</v>
      </c>
      <c r="B27" s="26">
        <f>B25+B26</f>
        <v>-268514</v>
      </c>
      <c r="C27" s="26">
        <f>C25+C26</f>
        <v>632320</v>
      </c>
      <c r="F27">
        <v>20</v>
      </c>
      <c r="G27" t="e">
        <f ca="1">CONCATENATE("PR-",PullFirstLetters(SUBSTITUTE(SUBSTITUTE(SUBSTITUTE(SUBSTITUTE(SUBSTITUTE(A27, "/", ""), ":", ""), "(", ""), ")", ""), ",", "")  ),"-")&amp;TEXT(F27,"000")</f>
        <v>#NAME?</v>
      </c>
      <c r="H27" t="e">
        <f ca="1">CONCATENATE("PPA-",PullFirstLetters(SUBSTITUTE(SUBSTITUTE(SUBSTITUTE(SUBSTITUTE(SUBSTITUTE(A27, "/", ""), ":", ""), "(", ""), ")", ""), ",", "")  ),"-")&amp;TEXT(F27,"000")</f>
        <v>#NAME?</v>
      </c>
    </row>
    <row r="28" spans="1:8" ht="15" thickTop="1" x14ac:dyDescent="0.3">
      <c r="A28" s="1"/>
      <c r="B28" s="1"/>
      <c r="C28" s="1"/>
    </row>
    <row r="29" spans="1:8" x14ac:dyDescent="0.3">
      <c r="A29" s="1"/>
      <c r="B29" s="27">
        <f>B25-'[1]Pasqyra e Pozicionit Financiar'!$B$65</f>
        <v>0</v>
      </c>
      <c r="C29" s="27">
        <f>C25-'[1]Pasqyra e Pozicionit Financiar'!$C$65</f>
        <v>0</v>
      </c>
    </row>
    <row r="30" spans="1:8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2022-06-14T07:36:08Z</dcterms:modified>
</cp:coreProperties>
</file>