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  <sheet name="PASQYRA  E POZICIONIT 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/>
  <c r="B68"/>
  <c r="C60"/>
  <c r="C70" s="1"/>
  <c r="C53"/>
  <c r="B53"/>
  <c r="B60" s="1"/>
  <c r="B70" s="1"/>
  <c r="C22"/>
  <c r="B22"/>
  <c r="C14"/>
  <c r="C24" s="1"/>
  <c r="C43" s="1"/>
  <c r="B14"/>
  <c r="B24" s="1"/>
  <c r="B43" s="1"/>
  <c r="B12" i="1" l="1"/>
  <c r="B25" s="1"/>
  <c r="C17"/>
  <c r="C25" s="1"/>
</calcChain>
</file>

<file path=xl/sharedStrings.xml><?xml version="1.0" encoding="utf-8"?>
<sst xmlns="http://schemas.openxmlformats.org/spreadsheetml/2006/main" count="84" uniqueCount="73">
  <si>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</si>
  <si>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</si>
  <si>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</si>
  <si>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</si>
  <si>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</si>
  <si>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</si>
  <si>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</si>
  <si>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</si>
  <si>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</si>
  <si>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</si>
  <si>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</si>
  <si>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</si>
  <si>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</si>
  <si>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</si>
  <si>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</si>
  <si>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</si>
  <si>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</si>
  <si>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</si>
  <si>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</si>
  <si>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</si>
  <si>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</si>
  <si>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</si>
  <si>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</si>
  <si>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</si>
  <si>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</si>
  <si>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PASQYRA E POZICIONIT FINANCIAR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</si>
  <si>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</si>
  <si>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</si>
  <si>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</si>
  <si>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</si>
  <si>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</si>
  <si>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</si>
  <si>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</si>
  <si>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Te tjera aktive afatshkurtra (pershkruaj)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</si>
  <si>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</si>
  <si>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</si>
  <si>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</si>
  <si>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</si>
  <si>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</si>
  <si>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</si>
  <si>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</si>
  <si>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</si>
  <si>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</si>
  <si>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</si>
  <si>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</si>
  <si>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</si>
  <si>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</si>
  <si>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</si>
  <si>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Te tjera ne shfrytezim</t>
  </si>
  <si>
    <t>Aktive afatgjata jomateriale</t>
  </si>
  <si>
    <t>Te tjera aktive afatgjata (pershkruaj)</t>
  </si>
  <si>
    <t>Shuma aktive afatgjata</t>
  </si>
  <si>
    <t>TOTALI AKTIVEVE</t>
  </si>
  <si>
    <t>DETYRIMET DHE KAPITALI</t>
  </si>
  <si>
    <t>Detyrime afatshkurtra</t>
  </si>
  <si>
    <t>Tituj te huamarrjes afatshkurter</t>
  </si>
  <si>
    <t>Te pagueshme per aktivitetin e shfrytezimit</t>
  </si>
  <si>
    <t>Te pagueshme ndaj punonjesve, kontribute dhe te tjera te ngjashme</t>
  </si>
  <si>
    <t>Te pagueshme per detyrime tatimore</t>
  </si>
  <si>
    <t>Parapagimet e arketuara</t>
  </si>
  <si>
    <t>Te tjera detyrime afatshkurtra (pershkruaj)</t>
  </si>
  <si>
    <t>Detyrime afatgjata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</si>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</sst>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  <font>
      <sz val="9"/>
      <name val="Times New Roman"/>
      <family val="1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3" fillId="0" borderId="0"/>
  </cellStyleXfs>
  <cellXfs count="5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1" fillId="3" borderId="3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2" fillId="0" borderId="0" xfId="1" applyNumberFormat="1" applyFont="1" applyBorder="1"/>
    <xf numFmtId="164" fontId="11" fillId="3" borderId="3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2" fillId="0" borderId="0" xfId="0" applyFont="1"/>
    <xf numFmtId="0" fontId="9" fillId="0" borderId="0" xfId="0" applyFont="1" applyBorder="1" applyAlignment="1">
      <alignment horizontal="left"/>
    </xf>
    <xf numFmtId="0" fontId="14" fillId="0" borderId="0" xfId="2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5" fillId="5" borderId="0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3" fillId="0" borderId="0" xfId="0" applyNumberFormat="1" applyFont="1" applyFill="1" applyBorder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A30" sqref="A30"/>
    </sheetView>
  </sheetViews>
  <sheetFormatPr defaultRowHeight="15"/>
  <cols>
    <col min="1" max="1" width="72.28515625" customWidth="1"/>
    <col min="2" max="2" width="12.85546875" customWidth="1"/>
    <col min="3" max="3" width="11.7109375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5" t="s">
        <v>24</v>
      </c>
      <c r="B2" s="12" t="s">
        <v>23</v>
      </c>
      <c r="C2" s="12" t="s">
        <v>23</v>
      </c>
    </row>
    <row r="3" spans="1:3" ht="15" customHeight="1">
      <c r="A3" s="26"/>
      <c r="B3" s="12" t="s">
        <v>22</v>
      </c>
      <c r="C3" s="12" t="s">
        <v>21</v>
      </c>
    </row>
    <row r="4" spans="1:3">
      <c r="A4" s="11" t="s">
        <v>20</v>
      </c>
      <c r="B4" s="1"/>
      <c r="C4" s="1"/>
    </row>
    <row r="5" spans="1:3">
      <c r="B5" s="10"/>
      <c r="C5" s="1"/>
    </row>
    <row r="6" spans="1:3">
      <c r="A6" s="6" t="s">
        <v>19</v>
      </c>
      <c r="B6" s="22">
        <v>16260670</v>
      </c>
      <c r="C6" s="22">
        <v>18342482</v>
      </c>
    </row>
    <row r="7" spans="1:3">
      <c r="A7" s="6" t="s">
        <v>18</v>
      </c>
      <c r="B7" s="18"/>
      <c r="C7" s="18"/>
    </row>
    <row r="8" spans="1:3">
      <c r="A8" s="6" t="s">
        <v>17</v>
      </c>
      <c r="B8" s="18"/>
      <c r="C8" s="18"/>
    </row>
    <row r="9" spans="1:3">
      <c r="A9" s="6" t="s">
        <v>16</v>
      </c>
      <c r="B9" s="18"/>
      <c r="C9" s="18"/>
    </row>
    <row r="10" spans="1:3">
      <c r="A10" s="6" t="s">
        <v>15</v>
      </c>
      <c r="B10" s="19">
        <v>-13703554</v>
      </c>
      <c r="C10" s="19">
        <v>-17219505</v>
      </c>
    </row>
    <row r="11" spans="1:3">
      <c r="A11" s="6" t="s">
        <v>14</v>
      </c>
      <c r="B11" s="19"/>
      <c r="C11" s="19"/>
    </row>
    <row r="12" spans="1:3">
      <c r="A12" s="6" t="s">
        <v>13</v>
      </c>
      <c r="B12" s="17">
        <f>B13+B14</f>
        <v>-1361416</v>
      </c>
      <c r="C12" s="17">
        <v>-1634997</v>
      </c>
    </row>
    <row r="13" spans="1:3">
      <c r="A13" s="9" t="s">
        <v>12</v>
      </c>
      <c r="B13" s="18">
        <v>-1026492</v>
      </c>
      <c r="C13" s="18">
        <v>-1351154</v>
      </c>
    </row>
    <row r="14" spans="1:3">
      <c r="A14" s="9" t="s">
        <v>11</v>
      </c>
      <c r="B14" s="18">
        <v>-334924</v>
      </c>
      <c r="C14" s="18">
        <v>-283843</v>
      </c>
    </row>
    <row r="15" spans="1:3">
      <c r="A15" s="6" t="s">
        <v>10</v>
      </c>
      <c r="B15" s="16">
        <v>-47493</v>
      </c>
      <c r="C15" s="16"/>
    </row>
    <row r="16" spans="1:3">
      <c r="A16" s="6" t="s">
        <v>9</v>
      </c>
      <c r="B16" s="16">
        <v>-95700</v>
      </c>
      <c r="C16" s="16">
        <v>600000</v>
      </c>
    </row>
    <row r="17" spans="1:3">
      <c r="A17" s="7" t="s">
        <v>8</v>
      </c>
      <c r="B17" s="23">
        <v>1052507</v>
      </c>
      <c r="C17" s="23">
        <f>C6+C10+C12+C16</f>
        <v>87980</v>
      </c>
    </row>
    <row r="18" spans="1:3">
      <c r="A18" s="4"/>
      <c r="B18" s="20"/>
      <c r="C18" s="20"/>
    </row>
    <row r="19" spans="1:3">
      <c r="A19" s="8" t="s">
        <v>7</v>
      </c>
      <c r="B19" s="21"/>
      <c r="C19" s="21"/>
    </row>
    <row r="20" spans="1:3">
      <c r="A20" s="5" t="s">
        <v>6</v>
      </c>
      <c r="B20" s="21"/>
      <c r="C20" s="21"/>
    </row>
    <row r="21" spans="1:3">
      <c r="A21" s="6" t="s">
        <v>5</v>
      </c>
      <c r="B21" s="19"/>
      <c r="C21" s="19"/>
    </row>
    <row r="22" spans="1:3">
      <c r="A22" s="6" t="s">
        <v>4</v>
      </c>
      <c r="B22" s="19"/>
      <c r="C22" s="19"/>
    </row>
    <row r="23" spans="1:3">
      <c r="A23" s="4" t="s">
        <v>3</v>
      </c>
      <c r="B23" s="13"/>
      <c r="C23" s="13"/>
    </row>
    <row r="24" spans="1:3">
      <c r="A24" s="2"/>
      <c r="B24" s="3"/>
      <c r="C24" s="3"/>
    </row>
    <row r="25" spans="1:3" ht="15.75" thickBot="1">
      <c r="A25" s="2" t="s">
        <v>2</v>
      </c>
      <c r="B25" s="14">
        <f>B17</f>
        <v>1052507</v>
      </c>
      <c r="C25" s="14">
        <f>C17</f>
        <v>87980</v>
      </c>
    </row>
    <row r="26" spans="1:3">
      <c r="A26" s="3" t="s">
        <v>1</v>
      </c>
      <c r="B26" s="15">
        <v>157876</v>
      </c>
      <c r="C26" s="15">
        <v>13197</v>
      </c>
    </row>
    <row r="27" spans="1:3" ht="15.75" thickBot="1">
      <c r="A27" s="2" t="s">
        <v>0</v>
      </c>
      <c r="B27" s="24">
        <v>894631</v>
      </c>
      <c r="C27" s="24">
        <v>74783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1"/>
  <sheetViews>
    <sheetView topLeftCell="A25" workbookViewId="0">
      <selection activeCell="E43" sqref="E43"/>
    </sheetView>
  </sheetViews>
  <sheetFormatPr defaultRowHeight="15"/>
  <cols>
    <col min="1" max="1" width="57.42578125" customWidth="1"/>
    <col min="2" max="2" width="12.85546875" customWidth="1"/>
    <col min="3" max="3" width="13.7109375" customWidth="1"/>
  </cols>
  <sheetData>
    <row r="1" spans="1:3">
      <c r="A1" s="27"/>
    </row>
    <row r="2" spans="1:3" ht="15" customHeight="1">
      <c r="A2" s="28" t="s">
        <v>25</v>
      </c>
      <c r="B2" s="12" t="s">
        <v>23</v>
      </c>
      <c r="C2" s="12" t="s">
        <v>23</v>
      </c>
    </row>
    <row r="3" spans="1:3" ht="15" customHeight="1">
      <c r="A3" s="28"/>
      <c r="B3" s="12" t="s">
        <v>22</v>
      </c>
      <c r="C3" s="12" t="s">
        <v>21</v>
      </c>
    </row>
    <row r="4" spans="1:3">
      <c r="A4" s="29" t="s">
        <v>26</v>
      </c>
      <c r="B4" s="30"/>
      <c r="C4" s="30"/>
    </row>
    <row r="5" spans="1:3">
      <c r="A5" s="29" t="s">
        <v>27</v>
      </c>
      <c r="B5" s="30"/>
      <c r="C5" s="30"/>
    </row>
    <row r="6" spans="1:3">
      <c r="A6" s="29"/>
      <c r="B6" s="30"/>
      <c r="C6" s="30"/>
    </row>
    <row r="7" spans="1:3">
      <c r="A7" s="31" t="s">
        <v>28</v>
      </c>
      <c r="B7" s="22">
        <v>110500</v>
      </c>
      <c r="C7" s="22">
        <v>72100</v>
      </c>
    </row>
    <row r="8" spans="1:3">
      <c r="A8" s="32"/>
      <c r="B8" s="30"/>
      <c r="C8" s="30"/>
    </row>
    <row r="9" spans="1:3">
      <c r="A9" s="31" t="s">
        <v>29</v>
      </c>
      <c r="B9" s="30"/>
      <c r="C9" s="30"/>
    </row>
    <row r="10" spans="1:3">
      <c r="A10" s="33" t="s">
        <v>30</v>
      </c>
      <c r="B10" s="18"/>
      <c r="C10" s="18">
        <v>69427</v>
      </c>
    </row>
    <row r="11" spans="1:3">
      <c r="A11" s="33" t="s">
        <v>31</v>
      </c>
      <c r="B11" s="30"/>
      <c r="C11" s="30"/>
    </row>
    <row r="12" spans="1:3">
      <c r="A12" s="33" t="s">
        <v>32</v>
      </c>
      <c r="B12" s="30"/>
      <c r="C12" s="30"/>
    </row>
    <row r="13" spans="1:3">
      <c r="A13" s="34" t="s">
        <v>33</v>
      </c>
      <c r="B13" s="30"/>
      <c r="C13" s="30"/>
    </row>
    <row r="14" spans="1:3">
      <c r="A14" s="4" t="s">
        <v>3</v>
      </c>
      <c r="B14" s="35">
        <f>SUM(B10:B13)</f>
        <v>0</v>
      </c>
      <c r="C14" s="35">
        <f>SUM(C10:C13)</f>
        <v>69427</v>
      </c>
    </row>
    <row r="15" spans="1:3">
      <c r="A15" s="32"/>
      <c r="B15" s="30"/>
      <c r="C15" s="30"/>
    </row>
    <row r="16" spans="1:3">
      <c r="A16" s="31" t="s">
        <v>34</v>
      </c>
      <c r="B16" s="30"/>
      <c r="C16" s="30"/>
    </row>
    <row r="17" spans="1:3">
      <c r="A17" s="33" t="s">
        <v>35</v>
      </c>
      <c r="B17" s="30"/>
      <c r="C17" s="30"/>
    </row>
    <row r="18" spans="1:3">
      <c r="A18" s="33" t="s">
        <v>36</v>
      </c>
      <c r="B18" s="30"/>
      <c r="C18" s="30"/>
    </row>
    <row r="19" spans="1:3">
      <c r="A19" s="33" t="s">
        <v>37</v>
      </c>
      <c r="B19" s="30"/>
      <c r="C19" s="30"/>
    </row>
    <row r="20" spans="1:3">
      <c r="A20" s="33" t="s">
        <v>38</v>
      </c>
      <c r="B20" s="18">
        <v>10968002</v>
      </c>
      <c r="C20" s="18">
        <v>5096000</v>
      </c>
    </row>
    <row r="21" spans="1:3">
      <c r="A21" s="33" t="s">
        <v>39</v>
      </c>
      <c r="B21" s="30"/>
      <c r="C21" s="30"/>
    </row>
    <row r="22" spans="1:3">
      <c r="A22" s="4" t="s">
        <v>3</v>
      </c>
      <c r="B22" s="36">
        <f>SUM(B20:B21)</f>
        <v>10968002</v>
      </c>
      <c r="C22" s="36">
        <f>SUM(C20:C21)</f>
        <v>5096000</v>
      </c>
    </row>
    <row r="23" spans="1:3">
      <c r="A23" s="4"/>
      <c r="B23" s="30"/>
      <c r="C23" s="30"/>
    </row>
    <row r="24" spans="1:3" ht="15.75" thickBot="1">
      <c r="A24" s="4" t="s">
        <v>40</v>
      </c>
      <c r="B24" s="37">
        <f>B7+B14+B22</f>
        <v>11078502</v>
      </c>
      <c r="C24" s="37">
        <f>C7+C14+C22</f>
        <v>5237527</v>
      </c>
    </row>
    <row r="25" spans="1:3">
      <c r="A25" s="38"/>
      <c r="B25" s="30"/>
      <c r="C25" s="30"/>
    </row>
    <row r="26" spans="1:3">
      <c r="A26" s="29" t="s">
        <v>41</v>
      </c>
      <c r="B26" s="30"/>
      <c r="C26" s="30"/>
    </row>
    <row r="27" spans="1:3">
      <c r="A27" s="31" t="s">
        <v>42</v>
      </c>
      <c r="B27" s="30"/>
      <c r="C27" s="30"/>
    </row>
    <row r="28" spans="1:3">
      <c r="A28" s="33" t="s">
        <v>43</v>
      </c>
      <c r="B28" s="30"/>
      <c r="C28" s="30"/>
    </row>
    <row r="29" spans="1:3">
      <c r="A29" s="33" t="s">
        <v>44</v>
      </c>
      <c r="B29" s="30"/>
      <c r="C29" s="30"/>
    </row>
    <row r="30" spans="1:3">
      <c r="A30" s="4" t="s">
        <v>3</v>
      </c>
      <c r="B30" s="35"/>
      <c r="C30" s="35"/>
    </row>
    <row r="31" spans="1:3">
      <c r="A31" s="38"/>
      <c r="B31" s="30"/>
      <c r="C31" s="30"/>
    </row>
    <row r="32" spans="1:3">
      <c r="A32" s="31" t="s">
        <v>45</v>
      </c>
      <c r="B32" s="30"/>
      <c r="C32" s="30"/>
    </row>
    <row r="33" spans="1:3">
      <c r="A33" s="33" t="s">
        <v>46</v>
      </c>
      <c r="B33" s="30"/>
      <c r="C33" s="30"/>
    </row>
    <row r="34" spans="1:3">
      <c r="A34" s="33" t="s">
        <v>47</v>
      </c>
      <c r="B34" s="18">
        <v>323333</v>
      </c>
      <c r="C34" s="18">
        <v>104691</v>
      </c>
    </row>
    <row r="35" spans="1:3">
      <c r="A35" s="33" t="s">
        <v>48</v>
      </c>
      <c r="B35" s="30"/>
      <c r="C35" s="30"/>
    </row>
    <row r="36" spans="1:3">
      <c r="A36" s="4" t="s">
        <v>3</v>
      </c>
      <c r="B36" s="36">
        <v>323333</v>
      </c>
      <c r="C36" s="36">
        <v>104691</v>
      </c>
    </row>
    <row r="37" spans="1:3">
      <c r="A37" s="4"/>
      <c r="B37" s="30"/>
      <c r="C37" s="30"/>
    </row>
    <row r="38" spans="1:3">
      <c r="A38" s="31" t="s">
        <v>49</v>
      </c>
      <c r="B38" s="35"/>
      <c r="C38" s="35"/>
    </row>
    <row r="39" spans="1:3">
      <c r="A39" s="39" t="s">
        <v>50</v>
      </c>
      <c r="B39" s="36"/>
      <c r="C39" s="36"/>
    </row>
    <row r="40" spans="1:3">
      <c r="A40" s="31"/>
      <c r="B40" s="30"/>
      <c r="C40" s="30"/>
    </row>
    <row r="41" spans="1:3" ht="15.75" thickBot="1">
      <c r="A41" s="4" t="s">
        <v>51</v>
      </c>
      <c r="B41" s="40">
        <v>323333</v>
      </c>
      <c r="C41" s="40">
        <v>104691</v>
      </c>
    </row>
    <row r="42" spans="1:3" ht="18">
      <c r="A42" s="41"/>
      <c r="B42" s="30"/>
      <c r="C42" s="30"/>
    </row>
    <row r="43" spans="1:3" ht="15.75" thickBot="1">
      <c r="A43" s="42" t="s">
        <v>52</v>
      </c>
      <c r="B43" s="43">
        <f>B24+B41</f>
        <v>11401835</v>
      </c>
      <c r="C43" s="43">
        <f>C24+C41</f>
        <v>5342218</v>
      </c>
    </row>
    <row r="44" spans="1:3" ht="15.75" thickTop="1">
      <c r="A44" s="44"/>
      <c r="B44" s="45"/>
      <c r="C44" s="45"/>
    </row>
    <row r="45" spans="1:3">
      <c r="A45" s="29" t="s">
        <v>53</v>
      </c>
      <c r="B45" s="45"/>
      <c r="C45" s="45"/>
    </row>
    <row r="46" spans="1:3">
      <c r="A46" s="31" t="s">
        <v>54</v>
      </c>
      <c r="B46" s="30"/>
      <c r="C46" s="30"/>
    </row>
    <row r="47" spans="1:3">
      <c r="A47" s="33" t="s">
        <v>55</v>
      </c>
      <c r="B47" s="22">
        <v>10227385</v>
      </c>
      <c r="C47" s="22">
        <v>5164298</v>
      </c>
    </row>
    <row r="48" spans="1:3">
      <c r="A48" s="33" t="s">
        <v>56</v>
      </c>
      <c r="B48" s="30"/>
      <c r="C48" s="30"/>
    </row>
    <row r="49" spans="1:4">
      <c r="A49" s="33" t="s">
        <v>57</v>
      </c>
      <c r="B49" s="18">
        <v>121943</v>
      </c>
      <c r="C49" s="18">
        <v>60000</v>
      </c>
    </row>
    <row r="50" spans="1:4">
      <c r="A50" s="33" t="s">
        <v>58</v>
      </c>
      <c r="B50" s="18">
        <v>157876</v>
      </c>
      <c r="C50" s="18">
        <v>43137</v>
      </c>
    </row>
    <row r="51" spans="1:4">
      <c r="A51" s="33" t="s">
        <v>59</v>
      </c>
      <c r="B51" s="30"/>
      <c r="C51" s="30"/>
    </row>
    <row r="52" spans="1:4">
      <c r="A52" s="34" t="s">
        <v>60</v>
      </c>
      <c r="B52" s="30"/>
      <c r="C52" s="30"/>
    </row>
    <row r="53" spans="1:4">
      <c r="A53" s="4" t="s">
        <v>3</v>
      </c>
      <c r="B53" s="46">
        <f>SUM(B47:B52)</f>
        <v>10507204</v>
      </c>
      <c r="C53" s="46">
        <f>SUM(C47:C52)</f>
        <v>5267435</v>
      </c>
    </row>
    <row r="54" spans="1:4">
      <c r="A54" s="47"/>
      <c r="B54" s="30"/>
      <c r="C54" s="30"/>
    </row>
    <row r="55" spans="1:4">
      <c r="A55" s="31" t="s">
        <v>61</v>
      </c>
      <c r="B55" s="30"/>
      <c r="C55" s="30"/>
    </row>
    <row r="56" spans="1:4">
      <c r="A56" s="33" t="s">
        <v>62</v>
      </c>
      <c r="B56" s="48"/>
      <c r="C56" s="48"/>
      <c r="D56" s="48"/>
    </row>
    <row r="57" spans="1:4">
      <c r="A57" s="39" t="s">
        <v>63</v>
      </c>
      <c r="B57" s="48"/>
      <c r="C57" s="48"/>
      <c r="D57" s="48"/>
    </row>
    <row r="58" spans="1:4">
      <c r="A58" s="4" t="s">
        <v>3</v>
      </c>
      <c r="B58" s="35"/>
      <c r="C58" s="35"/>
    </row>
    <row r="59" spans="1:4">
      <c r="A59" s="4"/>
      <c r="B59" s="30"/>
      <c r="C59" s="30"/>
    </row>
    <row r="60" spans="1:4" ht="15.75" thickBot="1">
      <c r="A60" s="4" t="s">
        <v>64</v>
      </c>
      <c r="B60" s="37">
        <f>B53</f>
        <v>10507204</v>
      </c>
      <c r="C60" s="37">
        <f>C53</f>
        <v>5267435</v>
      </c>
    </row>
    <row r="61" spans="1:4">
      <c r="A61" s="47"/>
      <c r="B61" s="30"/>
      <c r="C61" s="30"/>
    </row>
    <row r="62" spans="1:4">
      <c r="A62" s="31" t="s">
        <v>65</v>
      </c>
      <c r="B62" s="30"/>
      <c r="C62" s="30"/>
    </row>
    <row r="63" spans="1:4">
      <c r="A63" s="49" t="s">
        <v>66</v>
      </c>
      <c r="B63" s="30"/>
      <c r="C63" s="30"/>
    </row>
    <row r="64" spans="1:4">
      <c r="A64" s="49" t="s">
        <v>67</v>
      </c>
      <c r="B64" s="30"/>
      <c r="C64" s="30"/>
    </row>
    <row r="65" spans="1:3">
      <c r="A65" s="49" t="s">
        <v>68</v>
      </c>
      <c r="B65" s="50">
        <v>894631</v>
      </c>
      <c r="C65" s="50">
        <v>74783</v>
      </c>
    </row>
    <row r="66" spans="1:3">
      <c r="A66" s="49" t="s">
        <v>69</v>
      </c>
      <c r="B66" s="30"/>
      <c r="C66" s="30"/>
    </row>
    <row r="67" spans="1:3">
      <c r="A67" s="49" t="s">
        <v>70</v>
      </c>
      <c r="B67" s="30"/>
      <c r="C67" s="30"/>
    </row>
    <row r="68" spans="1:3" ht="15.75" thickBot="1">
      <c r="A68" s="4" t="s">
        <v>71</v>
      </c>
      <c r="B68" s="40">
        <f>SUM(B65:B67)</f>
        <v>894631</v>
      </c>
      <c r="C68" s="40">
        <f>SUM(C65:C67)</f>
        <v>74783</v>
      </c>
    </row>
    <row r="69" spans="1:3">
      <c r="A69" s="1"/>
      <c r="B69" s="1"/>
      <c r="C69" s="1"/>
    </row>
    <row r="70" spans="1:3" ht="15.75" thickBot="1">
      <c r="A70" s="42" t="s">
        <v>72</v>
      </c>
      <c r="B70" s="43">
        <f>B60+B68</f>
        <v>11401835</v>
      </c>
      <c r="C70" s="43">
        <f>C60+C68</f>
        <v>5342218</v>
      </c>
    </row>
    <row r="71" spans="1:3" ht="15.75" thickTop="1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PASQYRA  E POZICIONIT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2023-03-18T08:35:18Z</dcterms:modified>
</cp:coreProperties>
</file>