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er\dokumenta pune\DOKUMENTA RRJETI\VETËM BILANCE\RIGELS KRAJA\2020 RIGELS KRAJA\"/>
    </mc:Choice>
  </mc:AlternateContent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65" i="18" l="1"/>
  <c r="B57" i="18"/>
  <c r="D42" i="18" l="1"/>
  <c r="B42" i="18" l="1"/>
  <c r="D55" i="18" l="1"/>
  <c r="B55" i="18"/>
  <c r="D47" i="18"/>
  <c r="D65" i="18" s="1"/>
  <c r="D67" i="18" s="1"/>
  <c r="B47" i="18"/>
  <c r="A6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A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<sst xmlns="http://schemas.openxmlformats.org/spreadsheetml/2006/main" count="414" uniqueCount="271">
  <si>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</si>
  <si>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</si>
  <si>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</si>
  <si>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</si>
  <si>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</si>
  <si>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</si>
  <si>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</si>
  <si>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</si>
  <si>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</si>
  <si>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</si>
  <si>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</si>
  <si>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</si>
  <si>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</si>
  <si>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</si>
  <si>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</si>
  <si>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</si>
  <si>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</si>
  <si>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</si>
  <si>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</si>
  <si>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</si>
  <si>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</si>
  <si>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</si>
  <si>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</si>
  <si>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</si>
  <si>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</si>
  <si>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</si>
  <si>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</si>
  <si>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</si>
  <si>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</si>
  <si>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</si>
  <si>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</si>
  <si>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</si>
  <si>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</si>
  <si>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</si>
  <si>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</si>
  <si>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</si>
  <si>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</si>
  <si>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</si>
  <si>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</si>
  <si>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</si>
  <si>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</si>
  <si>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</si>
  <si>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</si>
  <si>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</si>
  <si>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</si>
  <si>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</si>
  <si>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</si>
  <si>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</si>
  <si>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</si>
  <si>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</si>
  <si>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</si>
  <si>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</si>
  <si>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</si>
  <si>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</si>
  <si>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</si>
  <si>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</si>
  <si>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</si>
  <si>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</si>
  <si>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</si>
  <si>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</si>
  <si>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</si>
  <si>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</si>
  <si>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</si>
  <si>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</si>
  <si>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</si>
  <si>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</si>
  <si>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</si>
  <si>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</si>
  <si>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</si>
  <si>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</si>
  <si>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</si>
  <si>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</si>
  <si>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</si>
  <si>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</si>
  <si>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</si>
  <si>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</si>
  <si>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</si>
  <si>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</si>
  <si>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</si>
  <si>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</si>
  <si>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</si>
  <si>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</si>
  <si>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</si>
  <si>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</si>
  <si>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</si>
  <si>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</si>
  <si>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</si>
  <si>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</si>
  <si>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</si>
  <si>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</si>
  <si>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</si>
  <si>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</si>
  <si>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</si>
  <si>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</si>
  <si>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</si>
  <si>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</si>
  <si>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</si>
  <si>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</si>
  <si>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</si>
  <si>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</si>
  <si>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</si>
  <si>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</si>
  <si>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</si>
  <si>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</si>
  <si>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</si>
  <si>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</si>
  <si>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</si>
  <si>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</si>
  <si>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</si>
  <si>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</si>
  <si>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</si>
  <si>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</si>
  <si>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</si>
  <si>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</si>
  <si>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</si>
  <si>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</si>
  <si>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</si>
  <si>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</si>
  <si>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</si>
  <si>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</si>
  <si>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</si>
  <si>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</si>
  <si>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</si>
  <si>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</si>
  <si>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</si>
  <si>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</si>
  <si>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</si>
  <si>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</si>
  <si>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</si>
  <si>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</si>
  <si>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</si>
  <si>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</si>
  <si>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</si>
  <si>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</si>
  <si>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</si>
  <si>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</si>
  <si>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</si>
  <si>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</si>
  <si>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</si>
  <si>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</si>
  <si>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</si>
  <si>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</si>
  <si>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</si>
  <si>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</si>
  <si>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</si>
  <si>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</si>
  <si>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</si>
  <si>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</si>
  <si>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</si>
  <si>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</si>
  <si>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</si>
  <si>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</si>
  <si>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</si>
  <si>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</si>
  <si>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</si>
  <si>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</si>
  <si>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</si>
  <si>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</si>
  <si>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</si>
  <si>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</si>
  <si>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</si>
  <si>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</si>
  <si>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</si>
  <si>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</si>
  <si>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</si>
  <si>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</si>
  <si>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</si>
  <si>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</si>
  <si>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</si>
  <si>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</si>
  <si>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</si>
  <si>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</si>
  <si>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</si>
  <si>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</si>
  <si>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</si>
  <si>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</si>
  <si>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</si>
  <si>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</si>
  <si>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</si>
  <si>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</si>
  <si>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</si>
  <si>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</si>
  <si>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</si>
  <si>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</si>
  <si>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</si>
  <si>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</si>
  <si>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</si>
  <si>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</si>
  <si>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</si>
  <si>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</si>
  <si>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</si>
  <si>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</si>
  <si>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</si>
  <si>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</si>
  <si>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</si>
  <si>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</si>
  <si>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</si>
  <si>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</si>
  <si>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</si>
  <si>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</si>
  <si>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</si>
  <si>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</si>
  <si>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</si>
  <si>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</si>
  <si>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</si>
  <si>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</si>
  <si>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</si>
  <si>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</si>
  <si>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</si>
  <si>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</si>
  <si>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</si>
  <si>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</si>
  <si>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</si>
  <si>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</si>
  <si>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</si>
  <si>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</si>
  <si>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</si>
  <si>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</si>
  <si>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</si>
  <si>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</si>
  <si>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</si>
  <si>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</si>
  <si>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</si>
  <si>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</si>
  <si>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</si>
  <si>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</si>
  <si>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</si>
  <si>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</si>
  <si>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</si>
  <si>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</si>
  <si>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</si>
  <si>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</si>
  <si>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</si>
  <si>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</si>
  <si>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</si>
  <si>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</si>
  <si>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</si>
  <si>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</si>
  <si>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</si>
  <si>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</si>
  <si>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</si>
  <si>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</si>
  <si>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</si>
  <si>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</si>
  <si>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</si>
  <si>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</si>
  <si>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</si>
  <si>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</si>
  <si>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</si>
  <si>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</si>
  <si>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</si>
  <si>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</si>
  <si>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</si>
  <si>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</si>
  <si>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</si>
  <si>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</si>
  <si>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</si>
  <si>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</si>
  <si>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</si>
  <si>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</si>
  <si>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</si>
  <si>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</si>
  <si>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</si>
  <si>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</si>
  <si>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</si>
  <si>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</si>
  <si>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</si>
  <si>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</si>
  <si>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</si>
  <si>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</si>
  <si>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Tatim I Thjeshtuar mbi Biznesin e Vogel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</si>
</sst>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00_ ;\-#,##0.00000000000\ "/>
    <numFmt numFmtId="187" formatCode="#,##0.00000000000"/>
    <numFmt numFmtId="191" formatCode="#,##0.000000000000000"/>
    <numFmt numFmtId="193" formatCode="#,##0.00000000000000000"/>
    <numFmt numFmtId="204" formatCode="#,##0.0000000000000000000000000000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8"/>
      <color indexed="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6" fontId="174" fillId="0" borderId="0" xfId="0" applyNumberFormat="1" applyFont="1" applyFill="1" applyBorder="1" applyAlignment="1" applyProtection="1"/>
    <xf numFmtId="185" fontId="194" fillId="63" borderId="0" xfId="3275" applyNumberFormat="1" applyFont="1" applyFill="1" applyAlignment="1">
      <alignment horizontal="center"/>
    </xf>
    <xf numFmtId="185" fontId="195" fillId="64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93" fontId="192" fillId="63" borderId="0" xfId="0" applyNumberFormat="1" applyFont="1" applyFill="1" applyBorder="1" applyAlignment="1" applyProtection="1">
      <alignment horizontal="center"/>
    </xf>
    <xf numFmtId="187" fontId="175" fillId="63" borderId="0" xfId="3275" applyNumberFormat="1" applyFont="1" applyFill="1" applyAlignment="1">
      <alignment horizontal="center"/>
    </xf>
    <xf numFmtId="187" fontId="193" fillId="64" borderId="0" xfId="0" applyNumberFormat="1" applyFont="1" applyFill="1" applyBorder="1" applyAlignment="1" applyProtection="1">
      <alignment horizontal="center"/>
    </xf>
    <xf numFmtId="191" fontId="196" fillId="63" borderId="0" xfId="0" applyNumberFormat="1" applyFont="1" applyFill="1" applyBorder="1" applyAlignment="1" applyProtection="1">
      <alignment horizontal="center"/>
    </xf>
    <xf numFmtId="204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52" zoomScaleNormal="100" workbookViewId="0">
      <selection activeCell="A71" sqref="A71"/>
    </sheetView>
  </sheetViews>
  <sheetFormatPr defaultRowHeight="15"/>
  <cols>
    <col min="1" max="1" width="10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45750299</v>
      </c>
      <c r="C10" s="84"/>
      <c r="D10" s="83">
        <v>11422613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-34812439.484287299</v>
      </c>
      <c r="C19" s="84"/>
      <c r="D19" s="83">
        <v>-7833733.2010599999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-1290732</v>
      </c>
      <c r="C22" s="84"/>
      <c r="D22" s="83">
        <v>-801273</v>
      </c>
      <c r="E22" s="50"/>
      <c r="F22" s="42"/>
    </row>
    <row r="23" spans="1:6">
      <c r="A23" s="64" t="s">
        <v>249</v>
      </c>
      <c r="B23" s="83">
        <v>-300780.24400000001</v>
      </c>
      <c r="C23" s="84"/>
      <c r="D23" s="83">
        <v>-226788.59099999999</v>
      </c>
      <c r="E23" s="50"/>
      <c r="F23" s="42"/>
    </row>
    <row r="24" spans="1:6">
      <c r="A24" s="64" t="s">
        <v>251</v>
      </c>
      <c r="B24" s="75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-60656.7381396493</v>
      </c>
      <c r="C26" s="84"/>
      <c r="D26" s="83">
        <v>-46145.476347245203</v>
      </c>
      <c r="E26" s="50"/>
      <c r="F26" s="42"/>
    </row>
    <row r="27" spans="1:6">
      <c r="A27" s="61" t="s">
        <v>221</v>
      </c>
      <c r="B27" s="83">
        <v>-988683</v>
      </c>
      <c r="C27" s="84"/>
      <c r="D27" s="83">
        <v>-1001488</v>
      </c>
      <c r="E27" s="50"/>
      <c r="F27" s="89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-67273.538</v>
      </c>
      <c r="C39" s="84"/>
      <c r="D39" s="83">
        <v>-3685</v>
      </c>
      <c r="E39" s="50"/>
      <c r="F39" s="86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83">
        <v>0</v>
      </c>
      <c r="C41" s="76"/>
      <c r="D41" s="83">
        <v>0</v>
      </c>
      <c r="E41" s="50"/>
      <c r="F41" s="42"/>
    </row>
    <row r="42" spans="1:6">
      <c r="A42" s="61" t="s">
        <v>224</v>
      </c>
      <c r="B42" s="77">
        <f>SUM(B9:B41)</f>
        <v>8229733.9955730503</v>
      </c>
      <c r="C42" s="77"/>
      <c r="D42" s="77">
        <f>SUM(D9:D41)</f>
        <v>1509499.7315927548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-1234460.0993359601</v>
      </c>
      <c r="C44" s="84"/>
      <c r="D44" s="83">
        <v>-75474.9865796378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6995273.8962370902</v>
      </c>
      <c r="C47" s="85"/>
      <c r="D47" s="78">
        <f>SUM(D42:D46)</f>
        <v>1434024.7450131171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+B47+B55</f>
        <v>6995273.8962370902</v>
      </c>
      <c r="C57" s="79"/>
      <c r="D57" s="79">
        <f>D47+D55</f>
        <v>1434024.7450131171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91">
        <f>B47</f>
        <v>6995273.8962370902</v>
      </c>
      <c r="B65" s="36"/>
      <c r="D65" s="87">
        <f>D47</f>
        <v>1434024.7450131171</v>
      </c>
      <c r="E65" s="57"/>
      <c r="F65" s="36"/>
    </row>
    <row r="66" spans="1:6">
      <c r="A66" s="92">
        <v>6995273.8962370902</v>
      </c>
      <c r="D66" s="88">
        <v>1434024.7450131173</v>
      </c>
    </row>
    <row r="67" spans="1:6">
      <c r="A67" s="90">
        <f>A65-A66</f>
        <v>0</v>
      </c>
      <c r="D67" s="93">
        <f>D65-D66</f>
        <v>0</v>
      </c>
    </row>
    <row r="69" spans="1:6">
      <c r="A69" s="9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2021-07-29T11:44:52Z</dcterms:modified>
</cp:coreProperties>
</file>