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7" i="18"/>
  <c r="D39"/>
  <c r="D26"/>
  <c r="D23"/>
  <c r="D22"/>
  <c r="D20"/>
  <c r="D19"/>
  <c r="D44"/>
  <c r="B44"/>
  <c r="B39"/>
  <c r="B27"/>
  <c r="B26"/>
  <c r="B23"/>
  <c r="B22"/>
  <c r="B20"/>
  <c r="B42" s="1"/>
  <c r="B19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<sst xmlns="http://schemas.openxmlformats.org/spreadsheetml/2006/main" count="414" uniqueCount="271">
  <si>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</si>
  <si>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</si>
  <si>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</si>
  <si>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</si>
  <si>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</si>
  <si>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</si>
  <si>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</si>
  <si>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</si>
  <si>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</si>
  <si>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</si>
  <si>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</si>
  <si>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</si>
  <si>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</si>
  <si>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</si>
  <si>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</si>
  <si>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</si>
  <si>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</si>
  <si>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</si>
  <si>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</si>
  <si>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</si>
  <si>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</si>
  <si>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</si>
  <si>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</si>
  <si>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</si>
  <si>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</si>
  <si>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</si>
  <si>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</si>
  <si>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</si>
  <si>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</si>
  <si>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</si>
  <si>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</si>
  <si>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</si>
  <si>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</si>
  <si>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</si>
  <si>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</si>
  <si>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</si>
  <si>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</si>
  <si>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</si>
  <si>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</si>
  <si>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</si>
  <si>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</si>
  <si>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</si>
  <si>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</si>
  <si>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</si>
  <si>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</si>
  <si>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</si>
  <si>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</si>
  <si>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</si>
  <si>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</si>
  <si>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</si>
  <si>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</si>
  <si>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</si>
  <si>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</si>
  <si>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</si>
  <si>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</si>
  <si>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</si>
  <si>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</si>
  <si>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</si>
  <si>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</si>
  <si>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</si>
  <si>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</si>
  <si>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</si>
  <si>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</si>
  <si>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</si>
  <si>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</si>
  <si>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</si>
  <si>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</si>
  <si>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</si>
  <si>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</si>
  <si>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</si>
  <si>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</si>
  <si>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</si>
  <si>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</si>
  <si>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</si>
  <si>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</si>
  <si>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</si>
  <si>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</si>
  <si>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</si>
  <si>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</si>
  <si>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</si>
  <si>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</si>
  <si>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</si>
  <si>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</si>
  <si>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</si>
  <si>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</si>
  <si>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</si>
  <si>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</si>
  <si>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</si>
  <si>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</si>
  <si>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</si>
  <si>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</si>
  <si>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</si>
  <si>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</si>
  <si>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</si>
  <si>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</si>
  <si>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</si>
  <si>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</si>
  <si>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</si>
  <si>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</si>
  <si>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</si>
  <si>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</si>
  <si>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</si>
  <si>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</si>
  <si>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</si>
  <si>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</si>
  <si>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</si>
  <si>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</si>
  <si>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</si>
  <si>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</si>
  <si>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</si>
  <si>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</si>
  <si>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</si>
  <si>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</si>
  <si>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</si>
  <si>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</si>
  <si>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</si>
  <si>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</si>
  <si>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</si>
  <si>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</si>
  <si>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</si>
  <si>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</si>
  <si>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</si>
  <si>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</si>
  <si>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</si>
  <si>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</si>
  <si>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</si>
  <si>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</si>
  <si>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</si>
  <si>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</si>
  <si>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</si>
  <si>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</si>
  <si>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</si>
  <si>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</si>
  <si>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</si>
  <si>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</si>
  <si>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</si>
  <si>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</si>
  <si>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</si>
  <si>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</si>
  <si>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</si>
  <si>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</si>
  <si>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</si>
  <si>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</si>
  <si>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</si>
  <si>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</si>
  <si>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</si>
  <si>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</si>
  <si>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</si>
  <si>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</si>
  <si>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</si>
  <si>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</si>
  <si>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</si>
  <si>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</si>
  <si>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</si>
  <si>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</si>
  <si>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</si>
  <si>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</si>
  <si>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</si>
  <si>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</si>
  <si>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</si>
  <si>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</si>
  <si>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</si>
  <si>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</si>
  <si>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</si>
  <si>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</si>
  <si>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</si>
  <si>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</si>
  <si>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</si>
  <si>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</si>
  <si>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</si>
  <si>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</si>
  <si>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</si>
  <si>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</si>
  <si>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</si>
  <si>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</si>
  <si>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</si>
  <si>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</si>
  <si>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</si>
  <si>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</si>
  <si>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</si>
  <si>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</si>
  <si>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</si>
  <si>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</si>
  <si>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</si>
  <si>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</si>
  <si>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</si>
  <si>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</si>
  <si>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</si>
  <si>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</si>
  <si>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</si>
  <si>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</si>
  <si>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</si>
  <si>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</si>
  <si>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</si>
  <si>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</si>
  <si>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</si>
  <si>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</si>
  <si>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</si>
  <si>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</si>
  <si>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</si>
  <si>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</si>
  <si>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</si>
  <si>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</si>
  <si>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</si>
  <si>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</si>
  <si>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</si>
  <si>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</si>
  <si>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</si>
  <si>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</si>
  <si>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</si>
  <si>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</si>
  <si>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</si>
  <si>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</si>
  <si>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</si>
  <si>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</si>
  <si>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</si>
  <si>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</si>
  <si>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</si>
  <si>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</si>
  <si>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</si>
  <si>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</si>
  <si>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</si>
  <si>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</si>
  <si>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</si>
  <si>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</si>
  <si>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</si>
  <si>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</si>
  <si>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</si>
  <si>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</si>
  <si>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</si>
  <si>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</si>
  <si>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</si>
  <si>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</si>
  <si>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</si>
  <si>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</si>
  <si>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</si>
  <si>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</si>
  <si>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</si>
  <si>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</si>
  <si>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</si>
  <si>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</si>
  <si>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</si>
  <si>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</si>
  <si>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</si>
  <si>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</si>
  <si>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</si>
  <si>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</si>
  <si>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</si>
  <si>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</si>
  <si>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</si>
  <si>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</si>
  <si>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</si>
  <si>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</si>
  <si>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</si>
  <si>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</si>
  <si>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</si>
  <si>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</si>
  <si>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</si>
  <si>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</si>
  <si>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</si>
  <si>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</si>
  <si>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</si>
  <si>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</si>
  <si>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</si>
  <si>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</si>
  <si>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</si>
  <si>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</si>
  <si>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</si>
  <si>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</si>
  <si>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GALERI ARTI KLEDIO</t>
  </si>
  <si>
    <t>NIPT J81603002W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</si>
</sst>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13792095</v>
      </c>
      <c r="C10" s="52"/>
      <c r="D10" s="64">
        <v>12869132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174324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-5960978</f>
        <v>-5960978</v>
      </c>
      <c r="C19" s="52"/>
      <c r="D19" s="64">
        <f>-4676346</f>
        <v>-4676346</v>
      </c>
      <c r="E19" s="51"/>
      <c r="F19" s="42"/>
    </row>
    <row r="20" spans="1:6">
      <c r="A20" s="63" t="s">
        <v>243</v>
      </c>
      <c r="B20" s="64">
        <f>-66089</f>
        <v>-66089</v>
      </c>
      <c r="C20" s="52"/>
      <c r="D20" s="64">
        <f>-74511</f>
        <v>-74511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-2496000</f>
        <v>-2496000</v>
      </c>
      <c r="C22" s="52"/>
      <c r="D22" s="64">
        <f>-2440000</f>
        <v>-2440000</v>
      </c>
      <c r="E22" s="51"/>
      <c r="F22" s="42"/>
    </row>
    <row r="23" spans="1:6">
      <c r="A23" s="63" t="s">
        <v>245</v>
      </c>
      <c r="B23" s="64">
        <f>-416832</f>
        <v>-416832</v>
      </c>
      <c r="C23" s="52"/>
      <c r="D23" s="64">
        <f>-407647</f>
        <v>-407647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-272636</f>
        <v>-272636</v>
      </c>
      <c r="C26" s="52"/>
      <c r="D26" s="64">
        <f>-277016</f>
        <v>-277016</v>
      </c>
      <c r="E26" s="51"/>
      <c r="F26" s="42"/>
    </row>
    <row r="27" spans="1:6">
      <c r="A27" s="45" t="s">
        <v>221</v>
      </c>
      <c r="B27" s="64">
        <f>-3553360</f>
        <v>-3553360</v>
      </c>
      <c r="C27" s="52"/>
      <c r="D27" s="64">
        <f>-4257145-31857</f>
        <v>-4289002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1924008</v>
      </c>
      <c r="C29" s="52"/>
      <c r="D29" s="64">
        <v>410301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f>-89973</f>
        <v>-89973</v>
      </c>
      <c r="C39" s="52"/>
      <c r="D39" s="64">
        <f>-589</f>
        <v>-589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2860235</v>
      </c>
      <c r="C42" s="55"/>
      <c r="D42" s="54">
        <f>SUM(D9:D41)</f>
        <v>1288646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-429035</f>
        <v>-429035</v>
      </c>
      <c r="C44" s="52"/>
      <c r="D44" s="64">
        <f>-198076</f>
        <v>-198076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2431200</v>
      </c>
      <c r="C47" s="58"/>
      <c r="D47" s="67">
        <f>SUM(D42:D46)</f>
        <v>1090570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2431200</v>
      </c>
      <c r="C57" s="77"/>
      <c r="D57" s="76">
        <f>D47+D55</f>
        <v>1090570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2019-06-20T09:05:29Z</dcterms:modified>
</cp:coreProperties>
</file>