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18"/>
  <c r="D17"/>
  <c r="B17"/>
  <c r="B40"/>
  <c r="B42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<sst xmlns="http://schemas.openxmlformats.org/spreadsheetml/2006/main" count="58" uniqueCount="56">
  <si>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</si>
  <si>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</si>
  <si>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</si>
  <si>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</si>
  <si>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</si>
  <si>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</si>
  <si>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</si>
  <si>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</si>
  <si>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</si>
  <si>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</si>
  <si>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</si>
  <si>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</si>
  <si>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</si>
  <si>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</si>
  <si>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</si>
  <si>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</si>
  <si>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</si>
  <si>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</si>
  <si>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</si>
  <si>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</si>
  <si>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</si>
  <si>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</si>
  <si>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</si>
  <si>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</si>
  <si>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</si>
  <si>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</si>
  <si>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</si>
  <si>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</si>
  <si>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</si>
  <si>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</si>
  <si>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</si>
  <si>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</si>
  <si>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</si>
  <si>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</si>
  <si>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</si>
  <si>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</si>
  <si>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</si>
  <si>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</si>
  <si>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</si>
  <si>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</si>
  <si>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</si>
  <si>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</si>
  <si>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</si>
  <si>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</si>
  <si>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</si>
  <si>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</si>
  <si>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</si>
  <si>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</si>
  <si>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</si>
  <si>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</si>
  <si>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</si>
  <si>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</si>
  <si>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</si>
  <si>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Opel Noshi Shpk</t>
  </si>
  <si>
    <t>NIPT J91524007E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</si>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</sst>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3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52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2022</v>
      </c>
      <c r="C7" s="47"/>
      <c r="D7" s="47">
        <v>2021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47</v>
      </c>
      <c r="B10" s="29">
        <v>384690213</v>
      </c>
      <c r="C10" s="17"/>
      <c r="D10" s="29">
        <v>395692825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>
        <v>9545482</v>
      </c>
      <c r="C14" s="17"/>
      <c r="D14" s="29">
        <v>13607371</v>
      </c>
      <c r="E14" s="16"/>
    </row>
    <row r="15" spans="1:5">
      <c r="A15" s="10" t="s">
        <v>5</v>
      </c>
      <c r="B15" s="29"/>
      <c r="C15" s="17"/>
      <c r="D15" s="29">
        <v>15146094</v>
      </c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>
        <f>2280595+436278</f>
        <v>2716873</v>
      </c>
      <c r="C17" s="17"/>
      <c r="D17" s="29">
        <f>2682891+1973233</f>
        <v>4656124</v>
      </c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>
        <v>-332917865</v>
      </c>
      <c r="C19" s="17"/>
      <c r="D19" s="29">
        <v>-340949757</v>
      </c>
      <c r="E19" s="16"/>
    </row>
    <row r="20" spans="1:5">
      <c r="A20" s="28" t="s">
        <v>32</v>
      </c>
      <c r="B20" s="29">
        <v>-9522424</v>
      </c>
      <c r="C20" s="17"/>
      <c r="D20" s="29">
        <v>-13112878</v>
      </c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>
        <v>-18541076</v>
      </c>
      <c r="C22" s="17"/>
      <c r="D22" s="29">
        <v>-20178696</v>
      </c>
      <c r="E22" s="16"/>
    </row>
    <row r="23" spans="1:5">
      <c r="A23" s="28" t="s">
        <v>34</v>
      </c>
      <c r="B23" s="29">
        <v>-3084077</v>
      </c>
      <c r="C23" s="17"/>
      <c r="D23" s="29">
        <v>-3336112</v>
      </c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9</v>
      </c>
      <c r="B25" s="29">
        <v>-193290</v>
      </c>
      <c r="C25" s="17"/>
      <c r="D25" s="29">
        <v>-196998</v>
      </c>
      <c r="E25" s="16"/>
    </row>
    <row r="26" spans="1:5">
      <c r="A26" s="10" t="s">
        <v>24</v>
      </c>
      <c r="B26" s="29">
        <v>-9093621</v>
      </c>
      <c r="C26" s="17"/>
      <c r="D26" s="29">
        <v>-12112509</v>
      </c>
      <c r="E26" s="16"/>
    </row>
    <row r="27" spans="1:5">
      <c r="A27" s="10" t="s">
        <v>10</v>
      </c>
      <c r="B27" s="29">
        <v>-20089330</v>
      </c>
      <c r="C27" s="17"/>
      <c r="D27" s="29">
        <v>-16493811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>
        <v>10564096</v>
      </c>
      <c r="C29" s="17"/>
      <c r="D29" s="29"/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44</v>
      </c>
      <c r="B31" s="29"/>
      <c r="C31" s="17"/>
      <c r="D31" s="29">
        <v>1196988</v>
      </c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43</v>
      </c>
      <c r="B33" s="29"/>
      <c r="C33" s="17"/>
      <c r="D33" s="29"/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40</v>
      </c>
      <c r="B37" s="29">
        <v>-3952955</v>
      </c>
      <c r="C37" s="17"/>
      <c r="D37" s="29">
        <v>-4678817</v>
      </c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/>
      <c r="C39" s="17"/>
      <c r="D39" s="29"/>
      <c r="E39" s="16"/>
    </row>
    <row r="40" spans="1:5">
      <c r="A40" s="10" t="s">
        <v>12</v>
      </c>
      <c r="B40" s="29">
        <f>-3727881+4275147</f>
        <v>547266</v>
      </c>
      <c r="C40" s="17"/>
      <c r="D40" s="29">
        <f>-1138793+679227</f>
        <v>-459566</v>
      </c>
      <c r="E40" s="16"/>
    </row>
    <row r="41" spans="1:5">
      <c r="A41" s="45" t="s">
        <v>45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10669292</v>
      </c>
      <c r="C42" s="20"/>
      <c r="D42" s="19">
        <f>SUM(D9:D41)</f>
        <v>18780258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-1682323</v>
      </c>
      <c r="C44" s="17"/>
      <c r="D44" s="29">
        <v>-2837336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8986969</v>
      </c>
      <c r="C47" s="23"/>
      <c r="D47" s="32">
        <f>SUM(D42:D46)</f>
        <v>15942922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8986969</v>
      </c>
      <c r="C57" s="42"/>
      <c r="D57" s="41">
        <f>D47+D55</f>
        <v>15942922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2023-03-18T08:59:25Z</cp:lastPrinted>
  <dcterms:created xsi:type="dcterms:W3CDTF">2012-01-19T09:31:29Z</dcterms:created>
  <dcterms:modified xsi:type="dcterms:W3CDTF">2023-05-18T14:28:09Z</dcterms:modified>
</cp:coreProperties>
</file>