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ffic\Desktop\"/>
    </mc:Choice>
  </mc:AlternateContent>
  <xr:revisionPtr revIDLastSave="0" documentId="8_{E949BBE8-49D9-4370-B532-29A36C6BC253}" xr6:coauthVersionLast="45" xr6:coauthVersionMax="45" xr10:uidLastSave="{00000000-0000-0000-0000-000000000000}"/>
  <bookViews>
    <workbookView xWindow="-120" yWindow="-120" windowWidth="29040" windowHeight="15840" xr2:uid="{16E44548-9A52-4EBA-AA75-0E6C4F01B125}"/>
  </bookViews>
  <sheets>
    <sheet name="PASH-sipas natyres" sheetId="1" r:id="rId1"/>
  </sheets>
  <externalReferences>
    <externalReference r:id="rId2"/>
  </externalReferences>
  <definedNames>
    <definedName name="A1h259">#REF!</definedName>
    <definedName name="ACTIVITY">#REF!</definedName>
    <definedName name="asd">#REF!</definedName>
    <definedName name="BalanceSheetDates">#REF!</definedName>
    <definedName name="ColorNames">#REF!</definedName>
    <definedName name="Conventions">#REF!</definedName>
    <definedName name="Dates">#REF!</definedName>
    <definedName name="IncomeStatementDates">#REF!</definedName>
    <definedName name="Output">#REF!</definedName>
    <definedName name="S">#REF!</definedName>
    <definedName name="sectionNames">#REF!</definedName>
    <definedName name="TB">#REF!</definedName>
    <definedName name="Uni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7" i="1" l="1"/>
  <c r="M27" i="1"/>
  <c r="N26" i="1"/>
  <c r="M26" i="1"/>
  <c r="C26" i="1"/>
  <c r="B26" i="1"/>
  <c r="N25" i="1"/>
  <c r="M25" i="1"/>
  <c r="N24" i="1"/>
  <c r="M24" i="1"/>
  <c r="N23" i="1"/>
  <c r="M23" i="1"/>
  <c r="C23" i="1"/>
  <c r="B23" i="1"/>
  <c r="N22" i="1"/>
  <c r="M22" i="1"/>
  <c r="N21" i="1"/>
  <c r="M21" i="1"/>
  <c r="C21" i="1"/>
  <c r="B21" i="1"/>
  <c r="N20" i="1"/>
  <c r="M20" i="1"/>
  <c r="C20" i="1"/>
  <c r="B20" i="1"/>
  <c r="N19" i="1"/>
  <c r="M19" i="1"/>
  <c r="N18" i="1"/>
  <c r="M18" i="1"/>
  <c r="N17" i="1"/>
  <c r="M17" i="1"/>
  <c r="N16" i="1"/>
  <c r="M16" i="1"/>
  <c r="C16" i="1"/>
  <c r="B16" i="1"/>
  <c r="N15" i="1"/>
  <c r="M15" i="1"/>
  <c r="C15" i="1"/>
  <c r="B15" i="1"/>
  <c r="N14" i="1"/>
  <c r="M14" i="1"/>
  <c r="C14" i="1"/>
  <c r="B14" i="1"/>
  <c r="N13" i="1"/>
  <c r="M13" i="1"/>
  <c r="C13" i="1"/>
  <c r="B13" i="1"/>
  <c r="N12" i="1"/>
  <c r="M12" i="1"/>
  <c r="C12" i="1"/>
  <c r="B12" i="1"/>
  <c r="N11" i="1"/>
  <c r="M11" i="1"/>
  <c r="N10" i="1"/>
  <c r="M10" i="1"/>
  <c r="N9" i="1"/>
  <c r="M9" i="1"/>
  <c r="N8" i="1"/>
  <c r="M8" i="1"/>
  <c r="C8" i="1"/>
  <c r="B8" i="1"/>
  <c r="N7" i="1"/>
  <c r="M7" i="1"/>
  <c r="N6" i="1"/>
  <c r="M6" i="1"/>
  <c r="C6" i="1"/>
  <c r="C17" i="1" s="1"/>
  <c r="B6" i="1"/>
  <c r="B17" i="1" s="1"/>
  <c r="B25" i="1" l="1"/>
  <c r="B27" i="1" s="1"/>
  <c r="C25" i="1"/>
  <c r="C27" i="1" s="1"/>
</calcChain>
</file>

<file path=xl/sharedStrings.xml><?xml version="1.0" encoding="utf-8"?>
<sst xmlns="http://schemas.openxmlformats.org/spreadsheetml/2006/main" count="28" uniqueCount="27">
  <si>
    <t>NAS-15</t>
  </si>
  <si>
    <t>SFPEN</t>
  </si>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</sst>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left"/>
    </xf>
    <xf numFmtId="3" fontId="3" fillId="0" borderId="0" xfId="0" applyNumberFormat="1" applyFont="1" applyAlignment="1">
      <alignment horizontal="center" vertical="center"/>
    </xf>
    <xf numFmtId="0" fontId="0" fillId="2" borderId="0" xfId="0" applyFill="1" applyAlignment="1">
      <alignment horizontal="left"/>
    </xf>
    <xf numFmtId="0" fontId="4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3" borderId="0" xfId="0" applyFont="1" applyFill="1" applyAlignment="1">
      <alignment vertical="center"/>
    </xf>
    <xf numFmtId="0" fontId="6" fillId="0" borderId="0" xfId="0" applyFont="1" applyAlignment="1">
      <alignment horizontal="left" vertical="center" indent="3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3" fontId="10" fillId="4" borderId="1" xfId="0" applyNumberFormat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3" fontId="10" fillId="0" borderId="0" xfId="0" applyNumberFormat="1" applyFont="1" applyAlignment="1">
      <alignment vertical="center"/>
    </xf>
    <xf numFmtId="0" fontId="4" fillId="2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3" fontId="10" fillId="3" borderId="2" xfId="0" applyNumberFormat="1" applyFont="1" applyFill="1" applyBorder="1" applyAlignment="1">
      <alignment vertical="center"/>
    </xf>
    <xf numFmtId="3" fontId="10" fillId="3" borderId="3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AG\Company\Jonida%20Lilellari%20L42104023L\Pasqyrat%20Financiare\L42104023L_Pasqyrat%20Financiare_2019-Pri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aku"/>
      <sheetName val="BS"/>
      <sheetName val="PL"/>
      <sheetName val="CF"/>
      <sheetName val="Notes"/>
      <sheetName val="Note_BS"/>
      <sheetName val="Note_PL"/>
      <sheetName val="Pasqyra e pozicionit financiar"/>
      <sheetName val="PASH-sipas natyres"/>
    </sheetNames>
    <sheetDataSet>
      <sheetData sheetId="0"/>
      <sheetData sheetId="1"/>
      <sheetData sheetId="2">
        <row r="8">
          <cell r="D8">
            <v>5540345</v>
          </cell>
          <cell r="E8">
            <v>8296999</v>
          </cell>
        </row>
        <row r="11">
          <cell r="D11">
            <v>-2648081.833333333</v>
          </cell>
          <cell r="E11">
            <v>-3050050.0750000002</v>
          </cell>
        </row>
        <row r="13">
          <cell r="D13">
            <v>-109908.18102305553</v>
          </cell>
          <cell r="E13">
            <v>-342913.91000000003</v>
          </cell>
        </row>
        <row r="14">
          <cell r="D14">
            <v>-686097</v>
          </cell>
          <cell r="E14">
            <v>-1194144.4494293481</v>
          </cell>
        </row>
        <row r="20">
          <cell r="D20">
            <v>1800</v>
          </cell>
          <cell r="E20">
            <v>-47916.025699999424</v>
          </cell>
        </row>
        <row r="21">
          <cell r="D21">
            <v>-16799.77</v>
          </cell>
          <cell r="E21">
            <v>-21572.049999999996</v>
          </cell>
        </row>
        <row r="25">
          <cell r="D25">
            <v>0</v>
          </cell>
          <cell r="E25">
            <v>-64795.490895000061</v>
          </cell>
        </row>
      </sheetData>
      <sheetData sheetId="3"/>
      <sheetData sheetId="4"/>
      <sheetData sheetId="5"/>
      <sheetData sheetId="6">
        <row r="29">
          <cell r="D29">
            <v>-2511545</v>
          </cell>
          <cell r="E29">
            <v>-2750615</v>
          </cell>
        </row>
        <row r="30">
          <cell r="D30">
            <v>-512408</v>
          </cell>
          <cell r="E30">
            <v>-479120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83DB2-34F1-487F-AB5B-C06C59D7D7B5}">
  <sheetPr>
    <tabColor rgb="FFFF0000"/>
  </sheetPr>
  <dimension ref="A1:N28"/>
  <sheetViews>
    <sheetView tabSelected="1" workbookViewId="0">
      <selection activeCell="B30" sqref="B30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0</v>
      </c>
      <c r="N1" s="1" t="s">
        <v>1</v>
      </c>
    </row>
    <row r="2" spans="1:14" ht="15" customHeight="1" x14ac:dyDescent="0.25">
      <c r="A2" s="2" t="s">
        <v>2</v>
      </c>
      <c r="B2" s="3" t="s">
        <v>3</v>
      </c>
      <c r="C2" s="3" t="s">
        <v>3</v>
      </c>
    </row>
    <row r="3" spans="1:14" ht="15" customHeight="1" x14ac:dyDescent="0.25">
      <c r="A3" s="4"/>
      <c r="B3" s="3" t="s">
        <v>4</v>
      </c>
      <c r="C3" s="3" t="s">
        <v>5</v>
      </c>
    </row>
    <row r="4" spans="1:14" x14ac:dyDescent="0.25">
      <c r="A4" s="5" t="s">
        <v>6</v>
      </c>
    </row>
    <row r="5" spans="1:14" x14ac:dyDescent="0.25">
      <c r="B5" s="6"/>
    </row>
    <row r="6" spans="1:14" x14ac:dyDescent="0.25">
      <c r="A6" s="7" t="s">
        <v>7</v>
      </c>
      <c r="B6" s="8">
        <f>[1]PL!D8</f>
        <v>5540345</v>
      </c>
      <c r="C6" s="8">
        <f>[1]PL!E8</f>
        <v>8296999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7" t="s">
        <v>8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7" t="s">
        <v>9</v>
      </c>
      <c r="B8">
        <f>[1]PL!D11</f>
        <v>-2648081.833333333</v>
      </c>
      <c r="C8">
        <f>[1]PL!E11</f>
        <v>-3050050.0750000002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7" t="s">
        <v>10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7" t="s">
        <v>11</v>
      </c>
      <c r="B10" s="9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7" t="s">
        <v>12</v>
      </c>
      <c r="B11" s="9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7" t="s">
        <v>13</v>
      </c>
      <c r="B12" s="10">
        <f>SUM(B13:B14)</f>
        <v>-3023953</v>
      </c>
      <c r="C12" s="10">
        <f>SUM(C13:C14)</f>
        <v>-3229735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1" t="s">
        <v>14</v>
      </c>
      <c r="B13" s="9">
        <f>+[1]Note_PL!D29</f>
        <v>-2511545</v>
      </c>
      <c r="C13" s="9">
        <f>+[1]Note_PL!E29</f>
        <v>-2750615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1" t="s">
        <v>15</v>
      </c>
      <c r="B14" s="9">
        <f>+[1]Note_PL!D30</f>
        <v>-512408</v>
      </c>
      <c r="C14" s="9">
        <f>+[1]Note_PL!E30</f>
        <v>-479120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7" t="s">
        <v>16</v>
      </c>
      <c r="B15" s="12">
        <f>+[1]PL!D13</f>
        <v>-109908.18102305553</v>
      </c>
      <c r="C15" s="12">
        <f>+[1]PL!E13</f>
        <v>-342913.91000000003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7" t="s">
        <v>17</v>
      </c>
      <c r="B16" s="12">
        <f>+[1]PL!D14</f>
        <v>-686097</v>
      </c>
      <c r="C16" s="12">
        <f>+[1]PL!E14</f>
        <v>-1194144.4494293481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3" t="s">
        <v>18</v>
      </c>
      <c r="B17" s="14">
        <f>SUM(B6:B12,B15:B16)</f>
        <v>-927695.01435638848</v>
      </c>
      <c r="C17" s="14">
        <f>SUM(C6:C12,C15:C16)</f>
        <v>480155.56557065155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15"/>
      <c r="B18" s="16"/>
      <c r="C18" s="16"/>
      <c r="M18" t="e">
        <f t="shared" ca="1" si="0"/>
        <v>#NAME?</v>
      </c>
      <c r="N18" t="e">
        <f t="shared" ca="1" si="1"/>
        <v>#NAME?</v>
      </c>
    </row>
    <row r="19" spans="1:14" x14ac:dyDescent="0.25">
      <c r="A19" s="17" t="s">
        <v>19</v>
      </c>
      <c r="B19" s="13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20</v>
      </c>
      <c r="B20" s="9">
        <f>+[1]PL!D21</f>
        <v>-16799.77</v>
      </c>
      <c r="C20" s="9">
        <f>+[1]PL!E21</f>
        <v>-21572.049999999996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7" t="s">
        <v>21</v>
      </c>
      <c r="B21" s="9">
        <f>+[1]PL!D20</f>
        <v>1800</v>
      </c>
      <c r="C21" s="9">
        <f>+[1]PL!E20</f>
        <v>-47916.025699999424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7" t="s">
        <v>22</v>
      </c>
      <c r="B22" s="9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15" t="s">
        <v>23</v>
      </c>
      <c r="B23" s="14">
        <f>SUM(B20:B22)</f>
        <v>-14999.77</v>
      </c>
      <c r="C23" s="14">
        <f>SUM(C20:C22)</f>
        <v>-69488.075699999419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18"/>
      <c r="B24" s="19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18" t="s">
        <v>24</v>
      </c>
      <c r="B25" s="20">
        <f>+B23+B17</f>
        <v>-942694.7843563885</v>
      </c>
      <c r="C25" s="20">
        <f>+C23+C17</f>
        <v>410667.48987065215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19" t="s">
        <v>25</v>
      </c>
      <c r="B26" s="8">
        <f>+[1]PL!D25</f>
        <v>0</v>
      </c>
      <c r="C26" s="8">
        <f>+[1]PL!E25</f>
        <v>-64795.490895000061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18" t="s">
        <v>26</v>
      </c>
      <c r="B27" s="21">
        <f>+B25+B26</f>
        <v>-942694.7843563885</v>
      </c>
      <c r="C27" s="21">
        <f>+C25+C26</f>
        <v>345871.9989756521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/>
  </sheetData>
  <mergeCells count="1">
    <mergeCell ref="A2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Gledis Shehu</dc:creator>
  <cp:lastModifiedBy>Gledis Shehu</cp:lastModifiedBy>
  <dcterms:created xsi:type="dcterms:W3CDTF">2020-07-14T07:15:55Z</dcterms:created>
  <dcterms:modified xsi:type="dcterms:W3CDTF">2020-07-14T07:16:10Z</dcterms:modified>
</cp:coreProperties>
</file>