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20 Deklarim\Guxim Brami\"/>
    </mc:Choice>
  </mc:AlternateContent>
  <xr:revisionPtr revIDLastSave="0" documentId="8_{CDB169D5-E834-4021-9560-FD96E9743F62}" xr6:coauthVersionLast="47" xr6:coauthVersionMax="47" xr10:uidLastSave="{00000000-0000-0000-0000-000000000000}"/>
  <bookViews>
    <workbookView xWindow="-120" yWindow="-120" windowWidth="29040" windowHeight="15840" xr2:uid="{95E5EE3A-9D2C-48F7-BCD6-AB9F22FC3588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[2]DataBase!$A:$C</definedName>
    <definedName name="MagQ" localSheetId="0">[3]MagQ!$B$7:$V$922</definedName>
    <definedName name="MagQ">[1]MagQ!$B$7:$V$155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B53" i="1"/>
  <c r="D52" i="1"/>
  <c r="B52" i="1"/>
  <c r="D51" i="1"/>
  <c r="B51" i="1"/>
  <c r="D50" i="1"/>
  <c r="D55" i="1" s="1"/>
  <c r="B50" i="1"/>
  <c r="B55" i="1" s="1"/>
  <c r="D46" i="1"/>
  <c r="B46" i="1"/>
  <c r="D45" i="1"/>
  <c r="B45" i="1"/>
  <c r="D44" i="1"/>
  <c r="B44" i="1"/>
  <c r="D41" i="1"/>
  <c r="B41" i="1"/>
  <c r="D39" i="1"/>
  <c r="B39" i="1"/>
  <c r="D37" i="1"/>
  <c r="B37" i="1"/>
  <c r="D35" i="1"/>
  <c r="B35" i="1"/>
  <c r="D34" i="1"/>
  <c r="B34" i="1"/>
  <c r="D32" i="1"/>
  <c r="B32" i="1"/>
  <c r="D30" i="1"/>
  <c r="B30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B10" i="1"/>
  <c r="B42" i="1" s="1"/>
  <c r="B47" i="1" s="1"/>
  <c r="B57" i="1" l="1"/>
  <c r="D57" i="1"/>
</calcChain>
</file>

<file path=xl/sharedStrings.xml><?xml version="1.0" encoding="utf-8"?>
<sst xmlns="http://schemas.openxmlformats.org/spreadsheetml/2006/main" count="66" uniqueCount="62">
  <si>
    <t>Pasqyrat financiare te vitit 2020</t>
  </si>
  <si>
    <t>Guxim Brami</t>
  </si>
  <si>
    <t>NIPT L22914002P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</si>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</sst>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0C518677-9193-448A-AE7E-1BB54357BBF7}"/>
    <cellStyle name="Normal" xfId="0" builtinId="0"/>
    <cellStyle name="Normal 21 2" xfId="3" xr:uid="{4EB9992D-ECF1-4D77-B0B9-30DB4F9082CE}"/>
    <cellStyle name="Normal 3 2" xfId="6" xr:uid="{DFE37204-EC36-4E24-9352-41F64C18F510}"/>
    <cellStyle name="Normal 7" xfId="1" xr:uid="{F0EADED1-5C38-417E-A2EB-713D2097113E}"/>
    <cellStyle name="Normal_Albania_-__Income_Statement_September_2009" xfId="4" xr:uid="{DD8BEC69-B1AC-4233-95A3-29CFDFEFDCDC}"/>
    <cellStyle name="Normal_SHEET" xfId="5" xr:uid="{A89A1C3D-0C68-4069-A209-908F2FCEE5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20/Bilanci%202020%20Guxim%20Brami%20Printu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Lorenc\Documents\Bilance%20viti%202014-2018\Bilance%20viti%202018\Alit%20Likollari\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Kasa Fiskale"/>
      <sheetName val="An.K-F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ilanci Ri"/>
      <sheetName val="Shenime "/>
      <sheetName val="Bl.Biz.Vog"/>
      <sheetName val="Prodhimi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Gure</v>
          </cell>
          <cell r="D8" t="str">
            <v>m3</v>
          </cell>
          <cell r="H8">
            <v>56</v>
          </cell>
          <cell r="I8">
            <v>757.14285714285711</v>
          </cell>
          <cell r="J8">
            <v>42400</v>
          </cell>
          <cell r="K8">
            <v>56</v>
          </cell>
          <cell r="L8">
            <v>757.14285714285711</v>
          </cell>
          <cell r="M8">
            <v>42400</v>
          </cell>
          <cell r="N8">
            <v>0</v>
          </cell>
          <cell r="O8">
            <v>757.14285714285711</v>
          </cell>
          <cell r="P8">
            <v>0</v>
          </cell>
          <cell r="Q8">
            <v>56</v>
          </cell>
          <cell r="R8">
            <v>757.14285714285711</v>
          </cell>
          <cell r="S8">
            <v>42400</v>
          </cell>
        </row>
        <row r="9">
          <cell r="B9">
            <v>311002</v>
          </cell>
          <cell r="C9" t="str">
            <v>Gelqere Qull</v>
          </cell>
          <cell r="D9" t="str">
            <v>Kg</v>
          </cell>
          <cell r="H9">
            <v>531</v>
          </cell>
          <cell r="I9">
            <v>8.3301883239171381</v>
          </cell>
          <cell r="J9">
            <v>4423.33</v>
          </cell>
          <cell r="K9">
            <v>531</v>
          </cell>
          <cell r="L9">
            <v>8.3301883239171381</v>
          </cell>
          <cell r="M9">
            <v>4423.33</v>
          </cell>
          <cell r="N9">
            <v>0</v>
          </cell>
          <cell r="O9">
            <v>8.3301883239171381</v>
          </cell>
          <cell r="P9">
            <v>0</v>
          </cell>
          <cell r="Q9">
            <v>531</v>
          </cell>
          <cell r="R9">
            <v>8.3301883239171381</v>
          </cell>
          <cell r="S9">
            <v>4423.33</v>
          </cell>
        </row>
        <row r="10">
          <cell r="B10">
            <v>311003</v>
          </cell>
          <cell r="C10" t="str">
            <v>Cimento</v>
          </cell>
          <cell r="D10" t="str">
            <v>Kv</v>
          </cell>
          <cell r="H10">
            <v>50</v>
          </cell>
          <cell r="I10">
            <v>833.33339999999998</v>
          </cell>
          <cell r="J10">
            <v>41666.67</v>
          </cell>
          <cell r="K10">
            <v>50</v>
          </cell>
          <cell r="L10">
            <v>833.33339999999998</v>
          </cell>
          <cell r="M10">
            <v>41666.67</v>
          </cell>
          <cell r="N10">
            <v>0</v>
          </cell>
          <cell r="O10">
            <v>833.33339999999998</v>
          </cell>
          <cell r="P10">
            <v>0</v>
          </cell>
          <cell r="Q10">
            <v>50</v>
          </cell>
          <cell r="R10">
            <v>833.33339999999998</v>
          </cell>
          <cell r="S10">
            <v>41666.67</v>
          </cell>
        </row>
        <row r="11">
          <cell r="B11">
            <v>311004</v>
          </cell>
          <cell r="C11" t="str">
            <v>Hekur</v>
          </cell>
          <cell r="D11" t="str">
            <v>Kg</v>
          </cell>
          <cell r="H11">
            <v>880</v>
          </cell>
          <cell r="I11">
            <v>75</v>
          </cell>
          <cell r="J11">
            <v>66000</v>
          </cell>
          <cell r="K11">
            <v>880</v>
          </cell>
          <cell r="L11">
            <v>75</v>
          </cell>
          <cell r="M11">
            <v>66000</v>
          </cell>
          <cell r="N11">
            <v>0</v>
          </cell>
          <cell r="O11">
            <v>75</v>
          </cell>
          <cell r="P11">
            <v>0</v>
          </cell>
          <cell r="Q11">
            <v>880</v>
          </cell>
          <cell r="R11">
            <v>75</v>
          </cell>
          <cell r="S11">
            <v>66000</v>
          </cell>
        </row>
        <row r="12">
          <cell r="B12">
            <v>311005</v>
          </cell>
          <cell r="C12" t="str">
            <v>Rrjet Teli</v>
          </cell>
          <cell r="D12" t="str">
            <v>Kg</v>
          </cell>
          <cell r="H12">
            <v>200</v>
          </cell>
          <cell r="I12">
            <v>100</v>
          </cell>
          <cell r="J12">
            <v>20000</v>
          </cell>
          <cell r="K12">
            <v>200</v>
          </cell>
          <cell r="L12">
            <v>100</v>
          </cell>
          <cell r="M12">
            <v>20000</v>
          </cell>
          <cell r="N12">
            <v>0</v>
          </cell>
          <cell r="O12">
            <v>100</v>
          </cell>
          <cell r="P12">
            <v>0</v>
          </cell>
          <cell r="Q12">
            <v>200</v>
          </cell>
          <cell r="R12">
            <v>100</v>
          </cell>
          <cell r="S12">
            <v>20000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174490</v>
          </cell>
          <cell r="M21">
            <v>174490</v>
          </cell>
          <cell r="P21">
            <v>0</v>
          </cell>
          <cell r="S21">
            <v>174490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351001</v>
          </cell>
          <cell r="C38" t="str">
            <v>Tjegulla</v>
          </cell>
          <cell r="D38" t="str">
            <v>cope</v>
          </cell>
          <cell r="E38">
            <v>7805</v>
          </cell>
          <cell r="F38">
            <v>41.637803059828293</v>
          </cell>
          <cell r="G38">
            <v>324983.05288195983</v>
          </cell>
          <cell r="H38">
            <v>44126</v>
          </cell>
          <cell r="I38">
            <v>41.896992022843676</v>
          </cell>
          <cell r="J38">
            <v>1848746.67</v>
          </cell>
          <cell r="K38">
            <v>51931</v>
          </cell>
          <cell r="L38">
            <v>41.858037066144689</v>
          </cell>
          <cell r="M38">
            <v>2173729.7228819598</v>
          </cell>
          <cell r="N38">
            <v>46192</v>
          </cell>
          <cell r="O38">
            <v>41.858037066144689</v>
          </cell>
          <cell r="P38">
            <v>1915474.7228819598</v>
          </cell>
          <cell r="Q38">
            <v>5739</v>
          </cell>
          <cell r="R38">
            <v>45</v>
          </cell>
          <cell r="S38">
            <v>258255</v>
          </cell>
        </row>
        <row r="39">
          <cell r="B39">
            <v>351002</v>
          </cell>
          <cell r="C39" t="str">
            <v>Llamarine e Valezuar</v>
          </cell>
          <cell r="D39" t="str">
            <v>Kg</v>
          </cell>
          <cell r="E39">
            <v>584.9530006879877</v>
          </cell>
          <cell r="F39">
            <v>93.580547182548102</v>
          </cell>
          <cell r="G39">
            <v>54740.221880455327</v>
          </cell>
          <cell r="H39">
            <v>3082</v>
          </cell>
          <cell r="I39">
            <v>81.656122647631406</v>
          </cell>
          <cell r="J39">
            <v>251664.16999999998</v>
          </cell>
          <cell r="K39">
            <v>3666.9530006879877</v>
          </cell>
          <cell r="L39">
            <v>83.558308989225722</v>
          </cell>
          <cell r="M39">
            <v>306404.39188045531</v>
          </cell>
          <cell r="N39">
            <v>2666.2200000000003</v>
          </cell>
          <cell r="O39">
            <v>83.558308989225722</v>
          </cell>
          <cell r="P39">
            <v>222784.83459325341</v>
          </cell>
          <cell r="Q39">
            <v>1000.7330006879874</v>
          </cell>
          <cell r="R39">
            <v>83.558308989225722</v>
          </cell>
          <cell r="S39">
            <v>83619.557287201897</v>
          </cell>
        </row>
        <row r="40">
          <cell r="B40">
            <v>351003</v>
          </cell>
          <cell r="C40" t="str">
            <v>Aksesor Llamarine</v>
          </cell>
          <cell r="D40" t="str">
            <v>kg</v>
          </cell>
          <cell r="E40">
            <v>512.1400000000001</v>
          </cell>
          <cell r="F40">
            <v>109.0061240182748</v>
          </cell>
          <cell r="G40">
            <v>55826.396354719269</v>
          </cell>
          <cell r="H40">
            <v>0</v>
          </cell>
          <cell r="I40">
            <v>0</v>
          </cell>
          <cell r="J40">
            <v>0</v>
          </cell>
          <cell r="K40">
            <v>512.1400000000001</v>
          </cell>
          <cell r="L40">
            <v>109.0061240182748</v>
          </cell>
          <cell r="M40">
            <v>55826.396354719269</v>
          </cell>
          <cell r="N40">
            <v>507</v>
          </cell>
          <cell r="O40">
            <v>109.0061240182748</v>
          </cell>
          <cell r="P40">
            <v>55266.104877265323</v>
          </cell>
          <cell r="Q40">
            <v>5.1400000000001</v>
          </cell>
          <cell r="R40">
            <v>109.00612401827529</v>
          </cell>
          <cell r="S40">
            <v>560.29147745394584</v>
          </cell>
        </row>
        <row r="41">
          <cell r="B41">
            <v>351004</v>
          </cell>
          <cell r="C41" t="str">
            <v>Rrjete suvatimi</v>
          </cell>
          <cell r="D41" t="str">
            <v>kg</v>
          </cell>
          <cell r="E41">
            <v>269.7</v>
          </cell>
          <cell r="F41">
            <v>85.727272727272734</v>
          </cell>
          <cell r="G41">
            <v>23120.645454545454</v>
          </cell>
          <cell r="H41">
            <v>0</v>
          </cell>
          <cell r="I41">
            <v>0</v>
          </cell>
          <cell r="J41">
            <v>0</v>
          </cell>
          <cell r="K41">
            <v>269.7</v>
          </cell>
          <cell r="L41">
            <v>85.727272727272734</v>
          </cell>
          <cell r="M41">
            <v>23120.645454545454</v>
          </cell>
          <cell r="N41">
            <v>0</v>
          </cell>
          <cell r="O41">
            <v>85.727272727272734</v>
          </cell>
          <cell r="P41">
            <v>0</v>
          </cell>
          <cell r="Q41">
            <v>269.7</v>
          </cell>
          <cell r="R41">
            <v>85.727272727272734</v>
          </cell>
          <cell r="S41">
            <v>23120.645454545454</v>
          </cell>
        </row>
        <row r="42">
          <cell r="B42">
            <v>351005</v>
          </cell>
          <cell r="C42" t="str">
            <v>Flete Plasmasi</v>
          </cell>
          <cell r="D42" t="str">
            <v>Kg</v>
          </cell>
          <cell r="E42">
            <v>6.18</v>
          </cell>
          <cell r="F42">
            <v>330.25889967637539</v>
          </cell>
          <cell r="G42">
            <v>2041</v>
          </cell>
          <cell r="H42">
            <v>0</v>
          </cell>
          <cell r="I42">
            <v>0</v>
          </cell>
          <cell r="J42">
            <v>0</v>
          </cell>
          <cell r="K42">
            <v>6.18</v>
          </cell>
          <cell r="L42">
            <v>330.25889967637539</v>
          </cell>
          <cell r="M42">
            <v>2041</v>
          </cell>
          <cell r="N42">
            <v>6.18</v>
          </cell>
          <cell r="O42">
            <v>330.25889967637539</v>
          </cell>
          <cell r="P42">
            <v>2040.9999999999998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351006</v>
          </cell>
          <cell r="C43" t="str">
            <v>Furca Boje</v>
          </cell>
          <cell r="D43" t="str">
            <v>cope</v>
          </cell>
          <cell r="E43">
            <v>160</v>
          </cell>
          <cell r="F43">
            <v>18.745951417004047</v>
          </cell>
          <cell r="G43">
            <v>2999.3522267206476</v>
          </cell>
          <cell r="H43">
            <v>48</v>
          </cell>
          <cell r="I43">
            <v>15</v>
          </cell>
          <cell r="J43">
            <v>720</v>
          </cell>
          <cell r="K43">
            <v>208</v>
          </cell>
          <cell r="L43">
            <v>17.881501090003113</v>
          </cell>
          <cell r="M43">
            <v>3719.3522267206476</v>
          </cell>
          <cell r="N43">
            <v>208</v>
          </cell>
          <cell r="O43">
            <v>17.881501090003113</v>
          </cell>
          <cell r="P43">
            <v>3719.3522267206472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351007</v>
          </cell>
          <cell r="C44" t="str">
            <v>Vida</v>
          </cell>
          <cell r="D44" t="str">
            <v>Kg</v>
          </cell>
          <cell r="E44">
            <v>1545.8899999999999</v>
          </cell>
          <cell r="F44">
            <v>21.38170811115905</v>
          </cell>
          <cell r="G44">
            <v>33053.768751959658</v>
          </cell>
          <cell r="H44">
            <v>0</v>
          </cell>
          <cell r="I44">
            <v>0</v>
          </cell>
          <cell r="J44">
            <v>0</v>
          </cell>
          <cell r="K44">
            <v>1545.8899999999999</v>
          </cell>
          <cell r="L44">
            <v>21.38170811115905</v>
          </cell>
          <cell r="M44">
            <v>33053.768751959658</v>
          </cell>
          <cell r="N44">
            <v>1388.9466352137308</v>
          </cell>
          <cell r="O44">
            <v>21.38170811115905</v>
          </cell>
          <cell r="P44">
            <v>29698.051536116498</v>
          </cell>
          <cell r="Q44">
            <v>156.94336478626906</v>
          </cell>
          <cell r="R44">
            <v>21.381708111159035</v>
          </cell>
          <cell r="S44">
            <v>3355.7172158431604</v>
          </cell>
        </row>
        <row r="45">
          <cell r="B45">
            <v>351008</v>
          </cell>
          <cell r="C45" t="str">
            <v xml:space="preserve">Kulme tjegulla </v>
          </cell>
          <cell r="D45" t="str">
            <v>cope</v>
          </cell>
          <cell r="E45">
            <v>2493.704074340229</v>
          </cell>
          <cell r="F45">
            <v>68.949023192874506</v>
          </cell>
          <cell r="G45">
            <v>171938.46005785011</v>
          </cell>
          <cell r="H45">
            <v>2505</v>
          </cell>
          <cell r="I45">
            <v>70.908183632734534</v>
          </cell>
          <cell r="J45">
            <v>177625</v>
          </cell>
          <cell r="K45">
            <v>4998.7040743402285</v>
          </cell>
          <cell r="L45">
            <v>69.930817039612108</v>
          </cell>
          <cell r="M45">
            <v>349563.46005785011</v>
          </cell>
          <cell r="N45">
            <v>4394</v>
          </cell>
          <cell r="O45">
            <v>69.930817039612108</v>
          </cell>
          <cell r="P45">
            <v>307276.01007205562</v>
          </cell>
          <cell r="Q45">
            <v>604.70407434022854</v>
          </cell>
          <cell r="R45">
            <v>69.930817039612052</v>
          </cell>
          <cell r="S45">
            <v>42287.44998579449</v>
          </cell>
        </row>
        <row r="46">
          <cell r="B46">
            <v>351009</v>
          </cell>
          <cell r="C46" t="str">
            <v>Lende druri</v>
          </cell>
          <cell r="D46" t="str">
            <v>m3</v>
          </cell>
          <cell r="E46">
            <v>36.936863145786845</v>
          </cell>
          <cell r="F46">
            <v>18457.62262337784</v>
          </cell>
          <cell r="G46">
            <v>681766.6808362864</v>
          </cell>
          <cell r="H46">
            <v>123.48699999999999</v>
          </cell>
          <cell r="I46">
            <v>17020.45156656166</v>
          </cell>
          <cell r="J46">
            <v>2101804.5025999998</v>
          </cell>
          <cell r="K46">
            <v>160.42386314578684</v>
          </cell>
          <cell r="L46">
            <v>17351.353650589295</v>
          </cell>
          <cell r="M46">
            <v>2783571.1834362862</v>
          </cell>
          <cell r="N46">
            <v>160.15698284367346</v>
          </cell>
          <cell r="O46">
            <v>17351.353650589295</v>
          </cell>
          <cell r="P46">
            <v>2778940.4489319408</v>
          </cell>
          <cell r="Q46">
            <v>0.26688030211337832</v>
          </cell>
          <cell r="R46">
            <v>17351.353650589288</v>
          </cell>
          <cell r="S46">
            <v>4630.7345043453388</v>
          </cell>
        </row>
        <row r="47">
          <cell r="B47">
            <v>351010</v>
          </cell>
          <cell r="C47" t="str">
            <v>Bojra 0.75 l</v>
          </cell>
          <cell r="D47" t="str">
            <v>cope</v>
          </cell>
          <cell r="E47">
            <v>83</v>
          </cell>
          <cell r="F47">
            <v>255.34794345000077</v>
          </cell>
          <cell r="G47">
            <v>21193.879306350063</v>
          </cell>
          <cell r="H47">
            <v>6</v>
          </cell>
          <cell r="I47">
            <v>360.97166666666664</v>
          </cell>
          <cell r="J47">
            <v>2165.83</v>
          </cell>
          <cell r="K47">
            <v>89</v>
          </cell>
          <cell r="L47">
            <v>262.46864389157378</v>
          </cell>
          <cell r="M47">
            <v>23359.709306350065</v>
          </cell>
          <cell r="N47">
            <v>81</v>
          </cell>
          <cell r="O47">
            <v>262.46864389157378</v>
          </cell>
          <cell r="P47">
            <v>21259.960155217475</v>
          </cell>
          <cell r="Q47">
            <v>8</v>
          </cell>
          <cell r="R47">
            <v>262.46864389157372</v>
          </cell>
          <cell r="S47">
            <v>2099.7491511325898</v>
          </cell>
        </row>
        <row r="48">
          <cell r="B48">
            <v>351011</v>
          </cell>
          <cell r="C48" t="str">
            <v>Gozhd</v>
          </cell>
          <cell r="D48" t="str">
            <v>kg</v>
          </cell>
          <cell r="E48">
            <v>1.8760000000000332</v>
          </cell>
          <cell r="F48">
            <v>102.14812759127919</v>
          </cell>
          <cell r="G48">
            <v>191.62988736124316</v>
          </cell>
          <cell r="H48">
            <v>120</v>
          </cell>
          <cell r="I48">
            <v>76</v>
          </cell>
          <cell r="J48">
            <v>9120</v>
          </cell>
          <cell r="K48">
            <v>121.87600000000003</v>
          </cell>
          <cell r="L48">
            <v>76.402490132275759</v>
          </cell>
          <cell r="M48">
            <v>9311.6298873612432</v>
          </cell>
          <cell r="N48">
            <v>110.9</v>
          </cell>
          <cell r="O48">
            <v>76.402490132275759</v>
          </cell>
          <cell r="P48">
            <v>8473.0361556693824</v>
          </cell>
          <cell r="Q48">
            <v>10.976000000000028</v>
          </cell>
          <cell r="R48">
            <v>76.402490132275744</v>
          </cell>
          <cell r="S48">
            <v>838.59373169186074</v>
          </cell>
        </row>
        <row r="49">
          <cell r="B49">
            <v>351012</v>
          </cell>
          <cell r="C49" t="str">
            <v>Tel Bari</v>
          </cell>
          <cell r="D49" t="str">
            <v>kg</v>
          </cell>
          <cell r="E49">
            <v>46</v>
          </cell>
          <cell r="F49">
            <v>86</v>
          </cell>
          <cell r="G49">
            <v>3956</v>
          </cell>
          <cell r="H49">
            <v>0</v>
          </cell>
          <cell r="I49">
            <v>0</v>
          </cell>
          <cell r="J49">
            <v>0</v>
          </cell>
          <cell r="K49">
            <v>46</v>
          </cell>
          <cell r="L49">
            <v>86</v>
          </cell>
          <cell r="M49">
            <v>3956</v>
          </cell>
          <cell r="N49">
            <v>46</v>
          </cell>
          <cell r="O49">
            <v>86</v>
          </cell>
          <cell r="P49">
            <v>3956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351013</v>
          </cell>
          <cell r="C50" t="str">
            <v>Katerma</v>
          </cell>
          <cell r="D50" t="str">
            <v>m2</v>
          </cell>
          <cell r="E50">
            <v>427.36735175686681</v>
          </cell>
          <cell r="F50">
            <v>196.15031962852336</v>
          </cell>
          <cell r="G50">
            <v>83828.242645905004</v>
          </cell>
          <cell r="H50">
            <v>1122</v>
          </cell>
          <cell r="I50">
            <v>185.36096256684493</v>
          </cell>
          <cell r="J50">
            <v>207975</v>
          </cell>
          <cell r="K50">
            <v>1549.3673517568668</v>
          </cell>
          <cell r="L50">
            <v>188.33702821672466</v>
          </cell>
          <cell r="M50">
            <v>291803.242645905</v>
          </cell>
          <cell r="N50">
            <v>1544</v>
          </cell>
          <cell r="O50">
            <v>188.33702821672466</v>
          </cell>
          <cell r="P50">
            <v>290792.37156662287</v>
          </cell>
          <cell r="Q50">
            <v>5.3673517568668103</v>
          </cell>
          <cell r="R50">
            <v>188.33702821672941</v>
          </cell>
          <cell r="S50">
            <v>1010.8710792821366</v>
          </cell>
        </row>
        <row r="51">
          <cell r="B51">
            <v>351014</v>
          </cell>
          <cell r="C51" t="str">
            <v>Membrane</v>
          </cell>
          <cell r="D51" t="str">
            <v>m2</v>
          </cell>
          <cell r="E51">
            <v>34.901085291821801</v>
          </cell>
          <cell r="F51">
            <v>52.811860334242247</v>
          </cell>
          <cell r="G51">
            <v>1843.1912419451692</v>
          </cell>
          <cell r="H51">
            <v>1300</v>
          </cell>
          <cell r="I51">
            <v>49.42307692307692</v>
          </cell>
          <cell r="J51">
            <v>64250</v>
          </cell>
          <cell r="K51">
            <v>1334.9010852918218</v>
          </cell>
          <cell r="L51">
            <v>49.511676910125956</v>
          </cell>
          <cell r="M51">
            <v>66093.191241945169</v>
          </cell>
          <cell r="N51">
            <v>1233</v>
          </cell>
          <cell r="O51">
            <v>49.511676910125956</v>
          </cell>
          <cell r="P51">
            <v>61047.897630185304</v>
          </cell>
          <cell r="Q51">
            <v>101.9010852918218</v>
          </cell>
          <cell r="R51">
            <v>49.511676910125921</v>
          </cell>
          <cell r="S51">
            <v>5045.2936117598656</v>
          </cell>
        </row>
        <row r="52">
          <cell r="B52">
            <v>351015</v>
          </cell>
          <cell r="C52" t="str">
            <v xml:space="preserve">Oksid Hekuri </v>
          </cell>
          <cell r="D52" t="str">
            <v>kg</v>
          </cell>
          <cell r="E52">
            <v>3.6082248300317588E-16</v>
          </cell>
          <cell r="F52">
            <v>118.15384615384616</v>
          </cell>
          <cell r="G52">
            <v>4.2632564145606011E-14</v>
          </cell>
          <cell r="H52">
            <v>0</v>
          </cell>
          <cell r="I52">
            <v>0</v>
          </cell>
          <cell r="J52">
            <v>0</v>
          </cell>
          <cell r="K52">
            <v>3.6082248300317588E-16</v>
          </cell>
          <cell r="L52">
            <v>118.15384615384616</v>
          </cell>
          <cell r="M52">
            <v>4.2632564145606011E-14</v>
          </cell>
          <cell r="N52">
            <v>0</v>
          </cell>
          <cell r="O52">
            <v>118.15384615384616</v>
          </cell>
          <cell r="P52">
            <v>0</v>
          </cell>
          <cell r="Q52">
            <v>3.6082248300317588E-16</v>
          </cell>
          <cell r="R52">
            <v>118.15384615384616</v>
          </cell>
          <cell r="S52">
            <v>4.2632564145606011E-14</v>
          </cell>
        </row>
        <row r="53">
          <cell r="B53">
            <v>351016</v>
          </cell>
          <cell r="C53" t="str">
            <v>Artikuj te ndryshem</v>
          </cell>
          <cell r="D53" t="str">
            <v>cope</v>
          </cell>
          <cell r="E53">
            <v>2500</v>
          </cell>
          <cell r="F53">
            <v>4.8674674379611185</v>
          </cell>
          <cell r="G53">
            <v>12168.668594902796</v>
          </cell>
          <cell r="H53">
            <v>0</v>
          </cell>
          <cell r="I53">
            <v>0</v>
          </cell>
          <cell r="J53">
            <v>0</v>
          </cell>
          <cell r="K53">
            <v>2500</v>
          </cell>
          <cell r="L53">
            <v>4.8674674379611185</v>
          </cell>
          <cell r="M53">
            <v>12168.668594902796</v>
          </cell>
          <cell r="N53">
            <v>2364</v>
          </cell>
          <cell r="O53">
            <v>4.8674674379611185</v>
          </cell>
          <cell r="P53">
            <v>11506.693023340084</v>
          </cell>
          <cell r="Q53">
            <v>136</v>
          </cell>
          <cell r="R53">
            <v>4.8674674379611211</v>
          </cell>
          <cell r="S53">
            <v>661.9755715627125</v>
          </cell>
        </row>
        <row r="54">
          <cell r="B54">
            <v>351017</v>
          </cell>
          <cell r="C54" t="str">
            <v xml:space="preserve">Plastike </v>
          </cell>
          <cell r="D54" t="str">
            <v>kg</v>
          </cell>
          <cell r="E54">
            <v>200.32999999999998</v>
          </cell>
          <cell r="F54">
            <v>170.62500000000003</v>
          </cell>
          <cell r="G54">
            <v>34181.306250000001</v>
          </cell>
          <cell r="H54">
            <v>10</v>
          </cell>
          <cell r="I54">
            <v>666.66700000000003</v>
          </cell>
          <cell r="J54">
            <v>6666.67</v>
          </cell>
          <cell r="K54">
            <v>210.32999999999998</v>
          </cell>
          <cell r="L54">
            <v>194.20898706794088</v>
          </cell>
          <cell r="M54">
            <v>40847.97625</v>
          </cell>
          <cell r="N54">
            <v>0</v>
          </cell>
          <cell r="O54">
            <v>194.20898706794088</v>
          </cell>
          <cell r="P54">
            <v>0</v>
          </cell>
          <cell r="Q54">
            <v>210.32999999999998</v>
          </cell>
          <cell r="R54">
            <v>194.20898706794088</v>
          </cell>
          <cell r="S54">
            <v>40847.97625</v>
          </cell>
        </row>
        <row r="55">
          <cell r="B55">
            <v>351018</v>
          </cell>
          <cell r="C55" t="str">
            <v>Kapele  Oxhaku</v>
          </cell>
          <cell r="D55" t="str">
            <v>cope</v>
          </cell>
          <cell r="E55">
            <v>23</v>
          </cell>
          <cell r="F55">
            <v>650</v>
          </cell>
          <cell r="G55">
            <v>14950</v>
          </cell>
          <cell r="H55">
            <v>0</v>
          </cell>
          <cell r="I55">
            <v>0</v>
          </cell>
          <cell r="J55">
            <v>0</v>
          </cell>
          <cell r="K55">
            <v>23</v>
          </cell>
          <cell r="L55">
            <v>650</v>
          </cell>
          <cell r="M55">
            <v>14950</v>
          </cell>
          <cell r="N55">
            <v>0</v>
          </cell>
          <cell r="O55">
            <v>650</v>
          </cell>
          <cell r="P55">
            <v>0</v>
          </cell>
          <cell r="Q55">
            <v>23</v>
          </cell>
          <cell r="R55">
            <v>650</v>
          </cell>
          <cell r="S55">
            <v>14950</v>
          </cell>
        </row>
        <row r="56">
          <cell r="B56">
            <v>351019</v>
          </cell>
          <cell r="C56" t="str">
            <v>Aksesore  te ndryshem</v>
          </cell>
          <cell r="D56" t="str">
            <v>kg</v>
          </cell>
          <cell r="E56">
            <v>8.1999999999999993</v>
          </cell>
          <cell r="F56">
            <v>1333.8666666666668</v>
          </cell>
          <cell r="G56">
            <v>10937.706666666667</v>
          </cell>
          <cell r="H56">
            <v>0</v>
          </cell>
          <cell r="I56">
            <v>0</v>
          </cell>
          <cell r="J56">
            <v>0</v>
          </cell>
          <cell r="K56">
            <v>8.1999999999999993</v>
          </cell>
          <cell r="L56">
            <v>1333.8666666666668</v>
          </cell>
          <cell r="M56">
            <v>10937.706666666667</v>
          </cell>
          <cell r="N56">
            <v>8.1999999999999993</v>
          </cell>
          <cell r="O56">
            <v>1333.8666666666668</v>
          </cell>
          <cell r="P56">
            <v>10937.706666666667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351020</v>
          </cell>
          <cell r="C57" t="str">
            <v>Zbukurime Betoni</v>
          </cell>
          <cell r="D57" t="str">
            <v>cope</v>
          </cell>
          <cell r="E57">
            <v>38</v>
          </cell>
          <cell r="F57">
            <v>250</v>
          </cell>
          <cell r="G57">
            <v>9500</v>
          </cell>
          <cell r="H57">
            <v>0</v>
          </cell>
          <cell r="I57">
            <v>0</v>
          </cell>
          <cell r="J57">
            <v>0</v>
          </cell>
          <cell r="K57">
            <v>38</v>
          </cell>
          <cell r="L57">
            <v>250</v>
          </cell>
          <cell r="M57">
            <v>9500</v>
          </cell>
          <cell r="N57">
            <v>0</v>
          </cell>
          <cell r="O57">
            <v>250</v>
          </cell>
          <cell r="P57">
            <v>0</v>
          </cell>
          <cell r="Q57">
            <v>38</v>
          </cell>
          <cell r="R57">
            <v>250</v>
          </cell>
          <cell r="S57">
            <v>9500</v>
          </cell>
        </row>
        <row r="58">
          <cell r="B58">
            <v>351021</v>
          </cell>
          <cell r="C58" t="str">
            <v>Pambuk Mineral</v>
          </cell>
          <cell r="D58" t="str">
            <v>m2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351022</v>
          </cell>
          <cell r="C59" t="str">
            <v>Pllak Gipsi</v>
          </cell>
          <cell r="D59" t="str">
            <v>m2</v>
          </cell>
          <cell r="E59">
            <v>36.559619551941637</v>
          </cell>
          <cell r="F59">
            <v>185.9707880670552</v>
          </cell>
          <cell r="G59">
            <v>6799.0212595063058</v>
          </cell>
          <cell r="H59">
            <v>0</v>
          </cell>
          <cell r="I59">
            <v>0</v>
          </cell>
          <cell r="J59">
            <v>0</v>
          </cell>
          <cell r="K59">
            <v>36.559619551941637</v>
          </cell>
          <cell r="L59">
            <v>185.9707880670552</v>
          </cell>
          <cell r="M59">
            <v>6799.0212595063058</v>
          </cell>
          <cell r="N59">
            <v>16.3</v>
          </cell>
          <cell r="O59">
            <v>185.9707880670552</v>
          </cell>
          <cell r="P59">
            <v>3031.3238454929997</v>
          </cell>
          <cell r="Q59">
            <v>20.259619551941636</v>
          </cell>
          <cell r="R59">
            <v>185.97078806705522</v>
          </cell>
          <cell r="S59">
            <v>3767.6974140133061</v>
          </cell>
        </row>
        <row r="60">
          <cell r="B60">
            <v>351023</v>
          </cell>
          <cell r="C60" t="str">
            <v>Tretes 0.3 lit</v>
          </cell>
          <cell r="D60" t="str">
            <v>cope</v>
          </cell>
          <cell r="E60">
            <v>16</v>
          </cell>
          <cell r="F60">
            <v>48.330000000000005</v>
          </cell>
          <cell r="G60">
            <v>773.28000000000009</v>
          </cell>
          <cell r="H60">
            <v>0</v>
          </cell>
          <cell r="I60">
            <v>0</v>
          </cell>
          <cell r="J60">
            <v>0</v>
          </cell>
          <cell r="K60">
            <v>16</v>
          </cell>
          <cell r="L60">
            <v>48.330000000000005</v>
          </cell>
          <cell r="M60">
            <v>773.28000000000009</v>
          </cell>
          <cell r="N60">
            <v>16</v>
          </cell>
          <cell r="O60">
            <v>48.330000000000005</v>
          </cell>
          <cell r="P60">
            <v>773.28000000000009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351024</v>
          </cell>
          <cell r="C61" t="str">
            <v>Tub</v>
          </cell>
          <cell r="D61" t="str">
            <v>Kg</v>
          </cell>
          <cell r="E61">
            <v>33</v>
          </cell>
          <cell r="F61">
            <v>130</v>
          </cell>
          <cell r="G61">
            <v>4290</v>
          </cell>
          <cell r="H61">
            <v>0</v>
          </cell>
          <cell r="I61">
            <v>0</v>
          </cell>
          <cell r="J61">
            <v>0</v>
          </cell>
          <cell r="K61">
            <v>33</v>
          </cell>
          <cell r="L61">
            <v>130</v>
          </cell>
          <cell r="M61">
            <v>4290</v>
          </cell>
          <cell r="N61">
            <v>0</v>
          </cell>
          <cell r="O61">
            <v>130</v>
          </cell>
          <cell r="P61">
            <v>0</v>
          </cell>
          <cell r="Q61">
            <v>33</v>
          </cell>
          <cell r="R61">
            <v>130</v>
          </cell>
          <cell r="S61">
            <v>4290</v>
          </cell>
        </row>
        <row r="62">
          <cell r="B62">
            <v>351025</v>
          </cell>
          <cell r="C62" t="str">
            <v>Kullus</v>
          </cell>
          <cell r="D62" t="str">
            <v>kg</v>
          </cell>
          <cell r="E62">
            <v>10</v>
          </cell>
          <cell r="F62">
            <v>140</v>
          </cell>
          <cell r="G62">
            <v>1400</v>
          </cell>
          <cell r="H62">
            <v>0</v>
          </cell>
          <cell r="I62">
            <v>0</v>
          </cell>
          <cell r="J62">
            <v>0</v>
          </cell>
          <cell r="K62">
            <v>10</v>
          </cell>
          <cell r="L62">
            <v>140</v>
          </cell>
          <cell r="M62">
            <v>1400</v>
          </cell>
          <cell r="N62">
            <v>0</v>
          </cell>
          <cell r="O62">
            <v>140</v>
          </cell>
          <cell r="P62">
            <v>0</v>
          </cell>
          <cell r="Q62">
            <v>10</v>
          </cell>
          <cell r="R62">
            <v>140</v>
          </cell>
          <cell r="S62">
            <v>1400</v>
          </cell>
        </row>
        <row r="63">
          <cell r="B63">
            <v>351026</v>
          </cell>
          <cell r="C63" t="str">
            <v>Oxhak</v>
          </cell>
          <cell r="D63" t="str">
            <v>cope</v>
          </cell>
          <cell r="E63">
            <v>3</v>
          </cell>
          <cell r="F63">
            <v>15000</v>
          </cell>
          <cell r="G63">
            <v>45000</v>
          </cell>
          <cell r="H63">
            <v>0</v>
          </cell>
          <cell r="I63">
            <v>0</v>
          </cell>
          <cell r="J63">
            <v>0</v>
          </cell>
          <cell r="K63">
            <v>3</v>
          </cell>
          <cell r="L63">
            <v>15000</v>
          </cell>
          <cell r="M63">
            <v>45000</v>
          </cell>
          <cell r="N63">
            <v>0</v>
          </cell>
          <cell r="O63">
            <v>15000</v>
          </cell>
          <cell r="P63">
            <v>0</v>
          </cell>
          <cell r="Q63">
            <v>3</v>
          </cell>
          <cell r="R63">
            <v>15000</v>
          </cell>
          <cell r="S63">
            <v>45000</v>
          </cell>
        </row>
        <row r="64">
          <cell r="B64">
            <v>351027</v>
          </cell>
          <cell r="C64" t="str">
            <v>Cezma</v>
          </cell>
          <cell r="D64" t="str">
            <v>cope</v>
          </cell>
          <cell r="E64">
            <v>3</v>
          </cell>
          <cell r="F64">
            <v>4000</v>
          </cell>
          <cell r="G64">
            <v>12000</v>
          </cell>
          <cell r="H64">
            <v>2</v>
          </cell>
          <cell r="I64">
            <v>1500</v>
          </cell>
          <cell r="J64">
            <v>3000</v>
          </cell>
          <cell r="K64">
            <v>5</v>
          </cell>
          <cell r="L64">
            <v>3000</v>
          </cell>
          <cell r="M64">
            <v>15000</v>
          </cell>
          <cell r="N64">
            <v>0</v>
          </cell>
          <cell r="O64">
            <v>3000</v>
          </cell>
          <cell r="P64">
            <v>0</v>
          </cell>
          <cell r="Q64">
            <v>5</v>
          </cell>
          <cell r="R64">
            <v>3000</v>
          </cell>
          <cell r="S64">
            <v>15000</v>
          </cell>
        </row>
        <row r="65">
          <cell r="B65">
            <v>351028</v>
          </cell>
          <cell r="C65" t="str">
            <v>Furre pjekje e madhe</v>
          </cell>
          <cell r="D65" t="str">
            <v>cope</v>
          </cell>
          <cell r="E65">
            <v>1</v>
          </cell>
          <cell r="F65">
            <v>23000</v>
          </cell>
          <cell r="G65">
            <v>23000</v>
          </cell>
          <cell r="H65">
            <v>0</v>
          </cell>
          <cell r="I65">
            <v>0</v>
          </cell>
          <cell r="J65">
            <v>0</v>
          </cell>
          <cell r="K65">
            <v>1</v>
          </cell>
          <cell r="L65">
            <v>23000</v>
          </cell>
          <cell r="M65">
            <v>23000</v>
          </cell>
          <cell r="N65">
            <v>0</v>
          </cell>
          <cell r="O65">
            <v>23000</v>
          </cell>
          <cell r="P65">
            <v>0</v>
          </cell>
          <cell r="Q65">
            <v>1</v>
          </cell>
          <cell r="R65">
            <v>23000</v>
          </cell>
          <cell r="S65">
            <v>23000</v>
          </cell>
        </row>
        <row r="66">
          <cell r="B66">
            <v>351029</v>
          </cell>
          <cell r="C66" t="str">
            <v>Psistarja e vogel</v>
          </cell>
          <cell r="D66" t="str">
            <v>cope</v>
          </cell>
          <cell r="E66">
            <v>1</v>
          </cell>
          <cell r="F66">
            <v>17000</v>
          </cell>
          <cell r="G66">
            <v>17000</v>
          </cell>
          <cell r="H66">
            <v>0</v>
          </cell>
          <cell r="I66">
            <v>0</v>
          </cell>
          <cell r="J66">
            <v>0</v>
          </cell>
          <cell r="K66">
            <v>1</v>
          </cell>
          <cell r="L66">
            <v>17000</v>
          </cell>
          <cell r="M66">
            <v>17000</v>
          </cell>
          <cell r="N66">
            <v>0</v>
          </cell>
          <cell r="O66">
            <v>17000</v>
          </cell>
          <cell r="P66">
            <v>0</v>
          </cell>
          <cell r="Q66">
            <v>1</v>
          </cell>
          <cell r="R66">
            <v>17000</v>
          </cell>
          <cell r="S66">
            <v>17000</v>
          </cell>
        </row>
        <row r="67">
          <cell r="B67">
            <v>351030</v>
          </cell>
          <cell r="C67" t="str">
            <v>Koshere</v>
          </cell>
          <cell r="D67" t="str">
            <v>cope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351031</v>
          </cell>
          <cell r="C68" t="str">
            <v>Boje Pluhur</v>
          </cell>
          <cell r="D68" t="str">
            <v>Kg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351032</v>
          </cell>
          <cell r="C69" t="str">
            <v>Shkume</v>
          </cell>
          <cell r="D69" t="str">
            <v>cope</v>
          </cell>
          <cell r="E69">
            <v>12</v>
          </cell>
          <cell r="F69">
            <v>265</v>
          </cell>
          <cell r="G69">
            <v>3180</v>
          </cell>
          <cell r="H69">
            <v>0</v>
          </cell>
          <cell r="I69">
            <v>0</v>
          </cell>
          <cell r="J69">
            <v>0</v>
          </cell>
          <cell r="K69">
            <v>12</v>
          </cell>
          <cell r="L69">
            <v>265</v>
          </cell>
          <cell r="M69">
            <v>3180</v>
          </cell>
          <cell r="N69">
            <v>12</v>
          </cell>
          <cell r="O69">
            <v>265</v>
          </cell>
          <cell r="P69">
            <v>3180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351033</v>
          </cell>
          <cell r="C70" t="str">
            <v>Vida druri</v>
          </cell>
          <cell r="D70" t="str">
            <v>cope</v>
          </cell>
          <cell r="E70">
            <v>12410.470290423866</v>
          </cell>
          <cell r="F70">
            <v>2.5281624278909174</v>
          </cell>
          <cell r="G70">
            <v>31375.684700706101</v>
          </cell>
          <cell r="H70">
            <v>4700</v>
          </cell>
          <cell r="I70">
            <v>6.0246446808510639</v>
          </cell>
          <cell r="J70">
            <v>28315.83</v>
          </cell>
          <cell r="K70">
            <v>17110.470290423866</v>
          </cell>
          <cell r="L70">
            <v>3.4885957947113448</v>
          </cell>
          <cell r="M70">
            <v>59691.514700706102</v>
          </cell>
          <cell r="N70">
            <v>16271</v>
          </cell>
          <cell r="O70">
            <v>3.4885957947113448</v>
          </cell>
          <cell r="P70">
            <v>56762.942175748292</v>
          </cell>
          <cell r="Q70">
            <v>839.47029042386566</v>
          </cell>
          <cell r="R70">
            <v>3.4885957947113457</v>
          </cell>
          <cell r="S70">
            <v>2928.5725249578099</v>
          </cell>
        </row>
        <row r="71">
          <cell r="B71">
            <v>351034</v>
          </cell>
          <cell r="C71" t="str">
            <v>Tulla Oxhaku</v>
          </cell>
          <cell r="D71" t="str">
            <v>cope</v>
          </cell>
          <cell r="E71">
            <v>12</v>
          </cell>
          <cell r="F71">
            <v>204.58510322112548</v>
          </cell>
          <cell r="G71">
            <v>2455.0212386535059</v>
          </cell>
          <cell r="H71">
            <v>1270</v>
          </cell>
          <cell r="I71">
            <v>50.721787401574801</v>
          </cell>
          <cell r="J71">
            <v>64416.67</v>
          </cell>
          <cell r="K71">
            <v>1282</v>
          </cell>
          <cell r="L71">
            <v>52.162005646375583</v>
          </cell>
          <cell r="M71">
            <v>66871.691238653497</v>
          </cell>
          <cell r="N71">
            <v>1241</v>
          </cell>
          <cell r="O71">
            <v>52.162005646375583</v>
          </cell>
          <cell r="P71">
            <v>64733.049007152098</v>
          </cell>
          <cell r="Q71">
            <v>41</v>
          </cell>
          <cell r="R71">
            <v>52.162005646375583</v>
          </cell>
          <cell r="S71">
            <v>2138.6422315013988</v>
          </cell>
        </row>
        <row r="72">
          <cell r="B72">
            <v>351035</v>
          </cell>
          <cell r="C72" t="str">
            <v>Boje</v>
          </cell>
          <cell r="D72" t="str">
            <v>Lit</v>
          </cell>
          <cell r="E72">
            <v>0</v>
          </cell>
          <cell r="F72">
            <v>0</v>
          </cell>
          <cell r="G72">
            <v>0</v>
          </cell>
          <cell r="H72">
            <v>21</v>
          </cell>
          <cell r="I72">
            <v>427.42047619047617</v>
          </cell>
          <cell r="J72">
            <v>8975.83</v>
          </cell>
          <cell r="K72">
            <v>21</v>
          </cell>
          <cell r="L72">
            <v>427.42047619047617</v>
          </cell>
          <cell r="M72">
            <v>8975.83</v>
          </cell>
          <cell r="N72">
            <v>21</v>
          </cell>
          <cell r="O72">
            <v>427.42047619047617</v>
          </cell>
          <cell r="P72">
            <v>8975.83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351036</v>
          </cell>
          <cell r="C73" t="str">
            <v>Tutkall 500gr</v>
          </cell>
          <cell r="D73" t="str">
            <v>Cope</v>
          </cell>
          <cell r="E73">
            <v>39</v>
          </cell>
          <cell r="F73">
            <v>237.69230769230768</v>
          </cell>
          <cell r="G73">
            <v>9270</v>
          </cell>
          <cell r="H73">
            <v>0</v>
          </cell>
          <cell r="I73">
            <v>0</v>
          </cell>
          <cell r="J73">
            <v>0</v>
          </cell>
          <cell r="K73">
            <v>39</v>
          </cell>
          <cell r="L73">
            <v>237.69230769230768</v>
          </cell>
          <cell r="M73">
            <v>9270</v>
          </cell>
          <cell r="N73">
            <v>39</v>
          </cell>
          <cell r="O73">
            <v>237.69230769230768</v>
          </cell>
          <cell r="P73">
            <v>9270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351037</v>
          </cell>
          <cell r="C74" t="str">
            <v>Silikon Universal</v>
          </cell>
          <cell r="D74" t="str">
            <v>Cope</v>
          </cell>
          <cell r="E74">
            <v>45</v>
          </cell>
          <cell r="F74">
            <v>215.52380952380949</v>
          </cell>
          <cell r="G74">
            <v>9698.5714285714275</v>
          </cell>
          <cell r="H74">
            <v>0</v>
          </cell>
          <cell r="I74">
            <v>0</v>
          </cell>
          <cell r="J74">
            <v>0</v>
          </cell>
          <cell r="K74">
            <v>45</v>
          </cell>
          <cell r="L74">
            <v>215.52380952380949</v>
          </cell>
          <cell r="M74">
            <v>9698.5714285714275</v>
          </cell>
          <cell r="N74">
            <v>45</v>
          </cell>
          <cell r="O74">
            <v>215.52380952380949</v>
          </cell>
          <cell r="P74">
            <v>9698.5714285714275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351038</v>
          </cell>
          <cell r="C75" t="str">
            <v>Ngjites 3kg</v>
          </cell>
          <cell r="D75" t="str">
            <v>Cope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351039</v>
          </cell>
          <cell r="C76" t="str">
            <v>OSB</v>
          </cell>
          <cell r="D76" t="str">
            <v>m3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351040</v>
          </cell>
          <cell r="C77" t="str">
            <v>Leter Zmerili</v>
          </cell>
          <cell r="D77" t="str">
            <v>cope</v>
          </cell>
          <cell r="E77">
            <v>60</v>
          </cell>
          <cell r="F77">
            <v>15.145631067961165</v>
          </cell>
          <cell r="G77">
            <v>908.73786407766988</v>
          </cell>
          <cell r="H77">
            <v>0</v>
          </cell>
          <cell r="I77">
            <v>0</v>
          </cell>
          <cell r="J77">
            <v>0</v>
          </cell>
          <cell r="K77">
            <v>60</v>
          </cell>
          <cell r="L77">
            <v>15.145631067961165</v>
          </cell>
          <cell r="M77">
            <v>908.73786407766988</v>
          </cell>
          <cell r="N77">
            <v>60</v>
          </cell>
          <cell r="O77">
            <v>15.145631067961165</v>
          </cell>
          <cell r="P77">
            <v>908.73786407766988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351041</v>
          </cell>
          <cell r="C78" t="str">
            <v>Primer</v>
          </cell>
          <cell r="D78" t="str">
            <v>Kove</v>
          </cell>
          <cell r="E78">
            <v>25</v>
          </cell>
          <cell r="F78">
            <v>1722.129421296296</v>
          </cell>
          <cell r="G78">
            <v>43053.235532407401</v>
          </cell>
          <cell r="H78">
            <v>15</v>
          </cell>
          <cell r="I78">
            <v>1833.3333333333333</v>
          </cell>
          <cell r="J78">
            <v>27500</v>
          </cell>
          <cell r="K78">
            <v>40</v>
          </cell>
          <cell r="L78">
            <v>1763.8308883101849</v>
          </cell>
          <cell r="M78">
            <v>70553.235532407401</v>
          </cell>
          <cell r="N78">
            <v>23</v>
          </cell>
          <cell r="O78">
            <v>1763.8308883101849</v>
          </cell>
          <cell r="P78">
            <v>40568.110431134257</v>
          </cell>
          <cell r="Q78">
            <v>17</v>
          </cell>
          <cell r="R78">
            <v>1763.8308883101849</v>
          </cell>
          <cell r="S78">
            <v>29985.125101273145</v>
          </cell>
        </row>
        <row r="79">
          <cell r="B79">
            <v>351042</v>
          </cell>
          <cell r="C79" t="str">
            <v>Ele Alumini</v>
          </cell>
          <cell r="D79" t="str">
            <v>ML</v>
          </cell>
          <cell r="E79">
            <v>283</v>
          </cell>
          <cell r="F79">
            <v>15</v>
          </cell>
          <cell r="G79">
            <v>4245</v>
          </cell>
          <cell r="H79">
            <v>0</v>
          </cell>
          <cell r="I79">
            <v>0</v>
          </cell>
          <cell r="J79">
            <v>0</v>
          </cell>
          <cell r="K79">
            <v>283</v>
          </cell>
          <cell r="L79">
            <v>15</v>
          </cell>
          <cell r="M79">
            <v>4245</v>
          </cell>
          <cell r="N79">
            <v>283</v>
          </cell>
          <cell r="O79">
            <v>15</v>
          </cell>
          <cell r="P79">
            <v>4245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351043</v>
          </cell>
          <cell r="C80" t="str">
            <v>Stuko 5kg</v>
          </cell>
          <cell r="D80" t="str">
            <v>Kg</v>
          </cell>
          <cell r="E80">
            <v>80</v>
          </cell>
          <cell r="F80">
            <v>39.796311111111109</v>
          </cell>
          <cell r="G80">
            <v>3183.7048888888889</v>
          </cell>
          <cell r="H80">
            <v>0</v>
          </cell>
          <cell r="I80">
            <v>0</v>
          </cell>
          <cell r="J80">
            <v>0</v>
          </cell>
          <cell r="K80">
            <v>80</v>
          </cell>
          <cell r="L80">
            <v>39.796311111111109</v>
          </cell>
          <cell r="M80">
            <v>3183.7048888888889</v>
          </cell>
          <cell r="N80">
            <v>80</v>
          </cell>
          <cell r="O80">
            <v>39.796311111111109</v>
          </cell>
          <cell r="P80">
            <v>3183.7048888888885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351044</v>
          </cell>
          <cell r="C81" t="str">
            <v>Profile Zinku</v>
          </cell>
          <cell r="D81" t="str">
            <v>Kg</v>
          </cell>
          <cell r="E81">
            <v>378.88885378981735</v>
          </cell>
          <cell r="F81">
            <v>103.49377325192343</v>
          </cell>
          <cell r="G81">
            <v>39212.637121804524</v>
          </cell>
          <cell r="H81">
            <v>0</v>
          </cell>
          <cell r="I81">
            <v>0</v>
          </cell>
          <cell r="J81">
            <v>0</v>
          </cell>
          <cell r="K81">
            <v>378.88885378981735</v>
          </cell>
          <cell r="L81">
            <v>103.49377325192343</v>
          </cell>
          <cell r="M81">
            <v>39212.637121804524</v>
          </cell>
          <cell r="N81">
            <v>366.3</v>
          </cell>
          <cell r="O81">
            <v>103.49377325192343</v>
          </cell>
          <cell r="P81">
            <v>37909.769142179553</v>
          </cell>
          <cell r="Q81">
            <v>12.588853789817335</v>
          </cell>
          <cell r="R81">
            <v>103.49377325192332</v>
          </cell>
          <cell r="S81">
            <v>1302.8679796249708</v>
          </cell>
        </row>
        <row r="82">
          <cell r="B82">
            <v>351045</v>
          </cell>
          <cell r="C82" t="str">
            <v>Thumb I Ve</v>
          </cell>
          <cell r="D82" t="str">
            <v>Cope</v>
          </cell>
          <cell r="E82">
            <v>113</v>
          </cell>
          <cell r="F82">
            <v>147.51565132966556</v>
          </cell>
          <cell r="G82">
            <v>16669.26860025221</v>
          </cell>
          <cell r="H82">
            <v>0</v>
          </cell>
          <cell r="I82">
            <v>0</v>
          </cell>
          <cell r="J82">
            <v>0</v>
          </cell>
          <cell r="K82">
            <v>113</v>
          </cell>
          <cell r="L82">
            <v>147.51565132966556</v>
          </cell>
          <cell r="M82">
            <v>16669.26860025221</v>
          </cell>
          <cell r="N82">
            <v>113</v>
          </cell>
          <cell r="O82">
            <v>147.51565132966556</v>
          </cell>
          <cell r="P82">
            <v>16669.26860025221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351046</v>
          </cell>
          <cell r="C83" t="str">
            <v>Mentesh</v>
          </cell>
          <cell r="D83" t="str">
            <v>Cope</v>
          </cell>
          <cell r="E83">
            <v>10</v>
          </cell>
          <cell r="F83">
            <v>100</v>
          </cell>
          <cell r="G83">
            <v>1000</v>
          </cell>
          <cell r="H83">
            <v>0</v>
          </cell>
          <cell r="I83">
            <v>0</v>
          </cell>
          <cell r="J83">
            <v>0</v>
          </cell>
          <cell r="K83">
            <v>10</v>
          </cell>
          <cell r="L83">
            <v>100</v>
          </cell>
          <cell r="M83">
            <v>1000</v>
          </cell>
          <cell r="N83">
            <v>10</v>
          </cell>
          <cell r="O83">
            <v>100</v>
          </cell>
          <cell r="P83">
            <v>1000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351047</v>
          </cell>
          <cell r="C84" t="str">
            <v>Upa Plastike</v>
          </cell>
          <cell r="D84" t="str">
            <v>Cope</v>
          </cell>
          <cell r="E84">
            <v>5150</v>
          </cell>
          <cell r="F84">
            <v>1.2401300970873788</v>
          </cell>
          <cell r="G84">
            <v>6386.67</v>
          </cell>
          <cell r="H84">
            <v>3000</v>
          </cell>
          <cell r="I84">
            <v>0.28999999999999998</v>
          </cell>
          <cell r="J84">
            <v>870</v>
          </cell>
          <cell r="K84">
            <v>8150</v>
          </cell>
          <cell r="L84">
            <v>0.8903889570552147</v>
          </cell>
          <cell r="M84">
            <v>7256.67</v>
          </cell>
          <cell r="N84">
            <v>8150</v>
          </cell>
          <cell r="O84">
            <v>0.8903889570552147</v>
          </cell>
          <cell r="P84">
            <v>7256.67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351048</v>
          </cell>
          <cell r="C85" t="str">
            <v>Prozhektor</v>
          </cell>
          <cell r="D85" t="str">
            <v>Cope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351049</v>
          </cell>
          <cell r="C86" t="str">
            <v xml:space="preserve">Dritare </v>
          </cell>
          <cell r="D86" t="str">
            <v>cope</v>
          </cell>
          <cell r="E86">
            <v>5</v>
          </cell>
          <cell r="F86">
            <v>9720</v>
          </cell>
          <cell r="G86">
            <v>48600</v>
          </cell>
          <cell r="H86">
            <v>2</v>
          </cell>
          <cell r="I86">
            <v>12220.834999999999</v>
          </cell>
          <cell r="J86">
            <v>24441.67</v>
          </cell>
          <cell r="K86">
            <v>7</v>
          </cell>
          <cell r="L86">
            <v>10434.524285714286</v>
          </cell>
          <cell r="M86">
            <v>73041.67</v>
          </cell>
          <cell r="N86">
            <v>3</v>
          </cell>
          <cell r="O86">
            <v>10434.524285714286</v>
          </cell>
          <cell r="P86">
            <v>31303.572857142855</v>
          </cell>
          <cell r="Q86">
            <v>4</v>
          </cell>
          <cell r="R86">
            <v>10434.524285714286</v>
          </cell>
          <cell r="S86">
            <v>41738.097142857143</v>
          </cell>
        </row>
        <row r="87">
          <cell r="B87">
            <v>351050</v>
          </cell>
          <cell r="C87" t="str">
            <v>Dru Zjarri</v>
          </cell>
          <cell r="D87" t="str">
            <v>mst</v>
          </cell>
          <cell r="E87">
            <v>24.610000000000007</v>
          </cell>
          <cell r="F87">
            <v>2634.66734211415</v>
          </cell>
          <cell r="G87">
            <v>64839.163289429249</v>
          </cell>
          <cell r="H87">
            <v>0</v>
          </cell>
          <cell r="I87">
            <v>0</v>
          </cell>
          <cell r="J87">
            <v>0</v>
          </cell>
          <cell r="K87">
            <v>24.610000000000007</v>
          </cell>
          <cell r="L87">
            <v>2634.66734211415</v>
          </cell>
          <cell r="M87">
            <v>64839.163289429249</v>
          </cell>
          <cell r="N87">
            <v>2.2465728804680762</v>
          </cell>
          <cell r="O87">
            <v>2634.66734211415</v>
          </cell>
          <cell r="P87">
            <v>5918.9721998485566</v>
          </cell>
          <cell r="Q87">
            <v>22.363427119531931</v>
          </cell>
          <cell r="R87">
            <v>2634.66734211415</v>
          </cell>
          <cell r="S87">
            <v>58920.191089580694</v>
          </cell>
        </row>
        <row r="88">
          <cell r="B88">
            <v>351051</v>
          </cell>
          <cell r="C88" t="str">
            <v>Polisteren</v>
          </cell>
          <cell r="D88" t="str">
            <v>m3</v>
          </cell>
          <cell r="E88">
            <v>3.4699999999999998</v>
          </cell>
          <cell r="F88">
            <v>9808.3333333333339</v>
          </cell>
          <cell r="G88">
            <v>34034.916666666664</v>
          </cell>
          <cell r="H88">
            <v>6</v>
          </cell>
          <cell r="I88">
            <v>9301.6666666666661</v>
          </cell>
          <cell r="J88">
            <v>55810</v>
          </cell>
          <cell r="K88">
            <v>9.4699999999999989</v>
          </cell>
          <cell r="L88">
            <v>9487.3196057726145</v>
          </cell>
          <cell r="M88">
            <v>89844.916666666657</v>
          </cell>
          <cell r="N88">
            <v>6.415</v>
          </cell>
          <cell r="O88">
            <v>9487.3196057726145</v>
          </cell>
          <cell r="P88">
            <v>60861.155271031319</v>
          </cell>
          <cell r="Q88">
            <v>3.0549999999999988</v>
          </cell>
          <cell r="R88">
            <v>9487.3196057726182</v>
          </cell>
          <cell r="S88">
            <v>28983.761395635338</v>
          </cell>
        </row>
        <row r="89">
          <cell r="B89">
            <v>351052</v>
          </cell>
          <cell r="C89" t="str">
            <v xml:space="preserve">Ngjitese </v>
          </cell>
          <cell r="D89" t="str">
            <v>Cope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351053</v>
          </cell>
          <cell r="C90" t="str">
            <v>Tenie Alumini</v>
          </cell>
          <cell r="D90" t="str">
            <v>Cope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351054</v>
          </cell>
          <cell r="C91" t="str">
            <v>Filter Parketi</v>
          </cell>
          <cell r="D91" t="str">
            <v>m2</v>
          </cell>
          <cell r="E91">
            <v>193</v>
          </cell>
          <cell r="F91">
            <v>44.074074074074069</v>
          </cell>
          <cell r="G91">
            <v>8506.2962962962956</v>
          </cell>
          <cell r="H91">
            <v>500</v>
          </cell>
          <cell r="I91">
            <v>24.16666</v>
          </cell>
          <cell r="J91">
            <v>12083.33</v>
          </cell>
          <cell r="K91">
            <v>693</v>
          </cell>
          <cell r="L91">
            <v>29.710860456416007</v>
          </cell>
          <cell r="M91">
            <v>20589.626296296294</v>
          </cell>
          <cell r="N91">
            <v>490</v>
          </cell>
          <cell r="O91">
            <v>29.710860456416007</v>
          </cell>
          <cell r="P91">
            <v>14558.321623643844</v>
          </cell>
          <cell r="Q91">
            <v>203</v>
          </cell>
          <cell r="R91">
            <v>29.710860456416011</v>
          </cell>
          <cell r="S91">
            <v>6031.3046726524499</v>
          </cell>
        </row>
        <row r="92">
          <cell r="B92">
            <v>351055</v>
          </cell>
          <cell r="C92" t="str">
            <v>Qymyr Druri</v>
          </cell>
          <cell r="D92" t="str">
            <v>Kg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351056</v>
          </cell>
          <cell r="C93" t="str">
            <v>Lende druri A/S</v>
          </cell>
          <cell r="D93" t="str">
            <v>m3</v>
          </cell>
          <cell r="E93">
            <v>29.990000000000016</v>
          </cell>
          <cell r="F93">
            <v>37336.258356755476</v>
          </cell>
          <cell r="G93">
            <v>1119714.3881190973</v>
          </cell>
          <cell r="H93">
            <v>81.396999999999991</v>
          </cell>
          <cell r="I93">
            <v>43157.698318119837</v>
          </cell>
          <cell r="J93">
            <v>3512907.17</v>
          </cell>
          <cell r="K93">
            <v>111.387</v>
          </cell>
          <cell r="L93">
            <v>41590.325245487336</v>
          </cell>
          <cell r="M93">
            <v>4632621.5581190977</v>
          </cell>
          <cell r="N93">
            <v>72.166432681401744</v>
          </cell>
          <cell r="O93">
            <v>41590.325245487336</v>
          </cell>
          <cell r="P93">
            <v>2788221.4777798336</v>
          </cell>
          <cell r="Q93">
            <v>39.220567318598256</v>
          </cell>
          <cell r="R93">
            <v>47026.348837760335</v>
          </cell>
          <cell r="S93">
            <v>1844400.0803392641</v>
          </cell>
        </row>
        <row r="94">
          <cell r="B94">
            <v>351057</v>
          </cell>
          <cell r="C94" t="str">
            <v>Pluhur Gipsi</v>
          </cell>
          <cell r="D94" t="str">
            <v>Kg</v>
          </cell>
          <cell r="E94">
            <v>23</v>
          </cell>
          <cell r="F94">
            <v>61.199999999999996</v>
          </cell>
          <cell r="G94">
            <v>1407.6</v>
          </cell>
          <cell r="H94">
            <v>0</v>
          </cell>
          <cell r="I94">
            <v>0</v>
          </cell>
          <cell r="J94">
            <v>0</v>
          </cell>
          <cell r="K94">
            <v>23</v>
          </cell>
          <cell r="L94">
            <v>61.199999999999996</v>
          </cell>
          <cell r="M94">
            <v>1407.6</v>
          </cell>
          <cell r="N94">
            <v>23</v>
          </cell>
          <cell r="O94">
            <v>61.199999999999996</v>
          </cell>
          <cell r="P94">
            <v>1407.6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351058</v>
          </cell>
          <cell r="C95" t="str">
            <v>Kompesate</v>
          </cell>
          <cell r="D95" t="str">
            <v>Cope</v>
          </cell>
          <cell r="E95">
            <v>14</v>
          </cell>
          <cell r="F95">
            <v>820</v>
          </cell>
          <cell r="G95">
            <v>11480</v>
          </cell>
          <cell r="H95">
            <v>0</v>
          </cell>
          <cell r="I95">
            <v>0</v>
          </cell>
          <cell r="J95">
            <v>0</v>
          </cell>
          <cell r="K95">
            <v>14</v>
          </cell>
          <cell r="L95">
            <v>820</v>
          </cell>
          <cell r="M95">
            <v>11480</v>
          </cell>
          <cell r="N95">
            <v>0</v>
          </cell>
          <cell r="O95">
            <v>820</v>
          </cell>
          <cell r="P95">
            <v>0</v>
          </cell>
          <cell r="Q95">
            <v>14</v>
          </cell>
          <cell r="R95">
            <v>820</v>
          </cell>
          <cell r="S95">
            <v>11480</v>
          </cell>
        </row>
        <row r="96">
          <cell r="B96">
            <v>351059</v>
          </cell>
          <cell r="C96" t="str">
            <v>Tulla Zd 3x22x5.5</v>
          </cell>
          <cell r="D96" t="str">
            <v>Cope</v>
          </cell>
          <cell r="E96">
            <v>320</v>
          </cell>
          <cell r="F96">
            <v>45.833343749999997</v>
          </cell>
          <cell r="G96">
            <v>14666.67</v>
          </cell>
          <cell r="H96">
            <v>0</v>
          </cell>
          <cell r="I96">
            <v>0</v>
          </cell>
          <cell r="J96">
            <v>0</v>
          </cell>
          <cell r="K96">
            <v>320</v>
          </cell>
          <cell r="L96">
            <v>45.833343749999997</v>
          </cell>
          <cell r="M96">
            <v>14666.67</v>
          </cell>
          <cell r="N96">
            <v>270</v>
          </cell>
          <cell r="O96">
            <v>45.833343749999997</v>
          </cell>
          <cell r="P96">
            <v>12375.002812499999</v>
          </cell>
          <cell r="Q96">
            <v>50</v>
          </cell>
          <cell r="R96">
            <v>45.833343750000019</v>
          </cell>
          <cell r="S96">
            <v>2291.6671875000011</v>
          </cell>
        </row>
        <row r="97">
          <cell r="B97">
            <v>351060</v>
          </cell>
          <cell r="C97" t="str">
            <v>Tulla Zd 6x11x22</v>
          </cell>
          <cell r="D97" t="str">
            <v>Cope</v>
          </cell>
          <cell r="E97">
            <v>180</v>
          </cell>
          <cell r="F97">
            <v>104.58333333333333</v>
          </cell>
          <cell r="G97">
            <v>18825</v>
          </cell>
          <cell r="H97">
            <v>0</v>
          </cell>
          <cell r="I97">
            <v>0</v>
          </cell>
          <cell r="J97">
            <v>0</v>
          </cell>
          <cell r="K97">
            <v>180</v>
          </cell>
          <cell r="L97">
            <v>104.58333333333333</v>
          </cell>
          <cell r="M97">
            <v>18825</v>
          </cell>
          <cell r="N97">
            <v>60</v>
          </cell>
          <cell r="O97">
            <v>104.58333333333333</v>
          </cell>
          <cell r="P97">
            <v>6275</v>
          </cell>
          <cell r="Q97">
            <v>120</v>
          </cell>
          <cell r="R97">
            <v>104.58333333333333</v>
          </cell>
          <cell r="S97">
            <v>12550</v>
          </cell>
        </row>
        <row r="98">
          <cell r="B98">
            <v>351061</v>
          </cell>
          <cell r="C98" t="str">
            <v>Llac Zd</v>
          </cell>
          <cell r="D98" t="str">
            <v>Kg</v>
          </cell>
          <cell r="E98">
            <v>50</v>
          </cell>
          <cell r="F98">
            <v>48.75</v>
          </cell>
          <cell r="G98">
            <v>2437.5</v>
          </cell>
          <cell r="H98">
            <v>0</v>
          </cell>
          <cell r="I98">
            <v>0</v>
          </cell>
          <cell r="J98">
            <v>0</v>
          </cell>
          <cell r="K98">
            <v>50</v>
          </cell>
          <cell r="L98">
            <v>48.75</v>
          </cell>
          <cell r="M98">
            <v>2437.5</v>
          </cell>
          <cell r="N98">
            <v>50</v>
          </cell>
          <cell r="O98">
            <v>48.75</v>
          </cell>
          <cell r="P98">
            <v>2437.5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351062</v>
          </cell>
          <cell r="C99" t="str">
            <v>Betoforme</v>
          </cell>
          <cell r="D99" t="str">
            <v>m3</v>
          </cell>
          <cell r="E99">
            <v>0.48749999999999999</v>
          </cell>
          <cell r="F99">
            <v>48422.564102564102</v>
          </cell>
          <cell r="G99">
            <v>23606</v>
          </cell>
          <cell r="H99">
            <v>0</v>
          </cell>
          <cell r="I99">
            <v>0</v>
          </cell>
          <cell r="J99">
            <v>0</v>
          </cell>
          <cell r="K99">
            <v>0.48749999999999999</v>
          </cell>
          <cell r="L99">
            <v>48422.564102564102</v>
          </cell>
          <cell r="M99">
            <v>23606</v>
          </cell>
          <cell r="N99">
            <v>0.48749999999999999</v>
          </cell>
          <cell r="O99">
            <v>48422.564102564102</v>
          </cell>
          <cell r="P99">
            <v>23606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351063</v>
          </cell>
          <cell r="C100" t="str">
            <v>Kornize prod.A/S</v>
          </cell>
          <cell r="D100" t="str">
            <v>ml</v>
          </cell>
          <cell r="E100">
            <v>3569.7</v>
          </cell>
          <cell r="F100">
            <v>40.147600400657673</v>
          </cell>
          <cell r="G100">
            <v>143314.88915022768</v>
          </cell>
          <cell r="H100">
            <v>2251.4</v>
          </cell>
          <cell r="I100">
            <v>42.653833170471707</v>
          </cell>
          <cell r="J100">
            <v>96030.84</v>
          </cell>
          <cell r="K100">
            <v>5821.1</v>
          </cell>
          <cell r="L100">
            <v>41.116924490255734</v>
          </cell>
          <cell r="M100">
            <v>239345.72915022768</v>
          </cell>
          <cell r="N100">
            <v>3569.27</v>
          </cell>
          <cell r="O100">
            <v>41.116924490255734</v>
          </cell>
          <cell r="P100">
            <v>146757.40507533509</v>
          </cell>
          <cell r="Q100">
            <v>2251.8300000000004</v>
          </cell>
          <cell r="R100">
            <v>41.116924490255734</v>
          </cell>
          <cell r="S100">
            <v>92588.324074892589</v>
          </cell>
        </row>
        <row r="101">
          <cell r="B101">
            <v>351064</v>
          </cell>
          <cell r="C101" t="str">
            <v>Tubo Cingato</v>
          </cell>
          <cell r="D101" t="str">
            <v>ml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351065</v>
          </cell>
          <cell r="C102" t="str">
            <v>Mbules Bitum Kokerr Granili</v>
          </cell>
          <cell r="D102" t="str">
            <v>m2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351066</v>
          </cell>
          <cell r="C103" t="str">
            <v>Leshe Xhami 5Cm</v>
          </cell>
          <cell r="D103" t="str">
            <v>Tubo</v>
          </cell>
          <cell r="E103">
            <v>17</v>
          </cell>
          <cell r="F103">
            <v>2606.6665000000003</v>
          </cell>
          <cell r="G103">
            <v>44313.330500000004</v>
          </cell>
          <cell r="H103">
            <v>0</v>
          </cell>
          <cell r="I103">
            <v>0</v>
          </cell>
          <cell r="J103">
            <v>0</v>
          </cell>
          <cell r="K103">
            <v>17</v>
          </cell>
          <cell r="L103">
            <v>2606.6665000000003</v>
          </cell>
          <cell r="M103">
            <v>44313.330500000004</v>
          </cell>
          <cell r="N103">
            <v>17</v>
          </cell>
          <cell r="O103">
            <v>2606.6665000000003</v>
          </cell>
          <cell r="P103">
            <v>44313.330500000004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351067</v>
          </cell>
          <cell r="C104" t="str">
            <v xml:space="preserve">Xhepore Ustai </v>
          </cell>
          <cell r="D104" t="str">
            <v>Cope</v>
          </cell>
          <cell r="E104">
            <v>40</v>
          </cell>
          <cell r="F104">
            <v>174</v>
          </cell>
          <cell r="G104">
            <v>6960</v>
          </cell>
          <cell r="H104">
            <v>20</v>
          </cell>
          <cell r="I104">
            <v>231</v>
          </cell>
          <cell r="J104">
            <v>4620</v>
          </cell>
          <cell r="K104">
            <v>60</v>
          </cell>
          <cell r="L104">
            <v>193</v>
          </cell>
          <cell r="M104">
            <v>11580</v>
          </cell>
          <cell r="N104">
            <v>60</v>
          </cell>
          <cell r="O104">
            <v>193</v>
          </cell>
          <cell r="P104">
            <v>11580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351068</v>
          </cell>
          <cell r="C105" t="str">
            <v xml:space="preserve">Bishta te Ndryshem </v>
          </cell>
          <cell r="D105" t="str">
            <v>Cope</v>
          </cell>
          <cell r="E105">
            <v>10</v>
          </cell>
          <cell r="F105">
            <v>26</v>
          </cell>
          <cell r="G105">
            <v>260</v>
          </cell>
          <cell r="H105">
            <v>0</v>
          </cell>
          <cell r="I105">
            <v>0</v>
          </cell>
          <cell r="J105">
            <v>0</v>
          </cell>
          <cell r="K105">
            <v>10</v>
          </cell>
          <cell r="L105">
            <v>26</v>
          </cell>
          <cell r="M105">
            <v>260</v>
          </cell>
          <cell r="N105">
            <v>10</v>
          </cell>
          <cell r="O105">
            <v>26</v>
          </cell>
          <cell r="P105">
            <v>260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351069</v>
          </cell>
          <cell r="C106" t="str">
            <v xml:space="preserve">Sqepare </v>
          </cell>
          <cell r="D106" t="str">
            <v>Cope</v>
          </cell>
          <cell r="E106">
            <v>10</v>
          </cell>
          <cell r="F106">
            <v>125</v>
          </cell>
          <cell r="G106">
            <v>1250</v>
          </cell>
          <cell r="H106">
            <v>0</v>
          </cell>
          <cell r="I106">
            <v>0</v>
          </cell>
          <cell r="J106">
            <v>0</v>
          </cell>
          <cell r="K106">
            <v>10</v>
          </cell>
          <cell r="L106">
            <v>125</v>
          </cell>
          <cell r="M106">
            <v>1250</v>
          </cell>
          <cell r="N106">
            <v>10</v>
          </cell>
          <cell r="O106">
            <v>125</v>
          </cell>
          <cell r="P106">
            <v>1250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351070</v>
          </cell>
          <cell r="C107" t="str">
            <v xml:space="preserve">Leshe Guri </v>
          </cell>
          <cell r="D107" t="str">
            <v>M2</v>
          </cell>
          <cell r="E107">
            <v>22.352757016211996</v>
          </cell>
          <cell r="F107">
            <v>184.64130434782621</v>
          </cell>
          <cell r="G107">
            <v>4127.2422112434069</v>
          </cell>
          <cell r="H107">
            <v>0</v>
          </cell>
          <cell r="I107">
            <v>0</v>
          </cell>
          <cell r="J107">
            <v>0</v>
          </cell>
          <cell r="K107">
            <v>22.352757016211996</v>
          </cell>
          <cell r="L107">
            <v>184.64130434782621</v>
          </cell>
          <cell r="M107">
            <v>4127.2422112434069</v>
          </cell>
          <cell r="N107">
            <v>17.350000000000001</v>
          </cell>
          <cell r="O107">
            <v>184.64130434782621</v>
          </cell>
          <cell r="P107">
            <v>3203.5266304347851</v>
          </cell>
          <cell r="Q107">
            <v>5.0027570162119943</v>
          </cell>
          <cell r="R107">
            <v>184.64130434782621</v>
          </cell>
          <cell r="S107">
            <v>923.71558080862178</v>
          </cell>
        </row>
        <row r="108">
          <cell r="B108">
            <v>351071</v>
          </cell>
          <cell r="C108" t="str">
            <v>Tjegulla Catije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351072</v>
          </cell>
          <cell r="C109" t="str">
            <v>Tulla Oxhaku @25</v>
          </cell>
          <cell r="D109" t="str">
            <v>Cope</v>
          </cell>
          <cell r="E109">
            <v>27</v>
          </cell>
          <cell r="F109">
            <v>325</v>
          </cell>
          <cell r="G109">
            <v>8775</v>
          </cell>
          <cell r="H109">
            <v>0</v>
          </cell>
          <cell r="I109">
            <v>0</v>
          </cell>
          <cell r="J109">
            <v>0</v>
          </cell>
          <cell r="K109">
            <v>27</v>
          </cell>
          <cell r="L109">
            <v>325</v>
          </cell>
          <cell r="M109">
            <v>8775</v>
          </cell>
          <cell r="N109">
            <v>27</v>
          </cell>
          <cell r="O109">
            <v>325</v>
          </cell>
          <cell r="P109">
            <v>8775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351073</v>
          </cell>
          <cell r="C110" t="str">
            <v>Plywood 1500*3000</v>
          </cell>
          <cell r="D110" t="str">
            <v>M2</v>
          </cell>
          <cell r="E110">
            <v>2</v>
          </cell>
          <cell r="F110">
            <v>2000</v>
          </cell>
          <cell r="G110">
            <v>4000</v>
          </cell>
          <cell r="H110">
            <v>0</v>
          </cell>
          <cell r="I110">
            <v>0</v>
          </cell>
          <cell r="J110">
            <v>0</v>
          </cell>
          <cell r="K110">
            <v>2</v>
          </cell>
          <cell r="L110">
            <v>2000</v>
          </cell>
          <cell r="M110">
            <v>4000</v>
          </cell>
          <cell r="N110">
            <v>2</v>
          </cell>
          <cell r="O110">
            <v>2000</v>
          </cell>
          <cell r="P110">
            <v>4000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351074</v>
          </cell>
          <cell r="C111" t="str">
            <v>Profile llamarine</v>
          </cell>
          <cell r="D111" t="str">
            <v>Kg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351075</v>
          </cell>
          <cell r="C112" t="str">
            <v>Panele Sanduiç</v>
          </cell>
          <cell r="D112" t="str">
            <v>M2</v>
          </cell>
          <cell r="E112">
            <v>301.82444580353001</v>
          </cell>
          <cell r="F112">
            <v>1223.4315480545367</v>
          </cell>
          <cell r="G112">
            <v>369261.54897011537</v>
          </cell>
          <cell r="H112">
            <v>684</v>
          </cell>
          <cell r="I112">
            <v>1237.9995175438596</v>
          </cell>
          <cell r="J112">
            <v>846791.67</v>
          </cell>
          <cell r="K112">
            <v>985.82444580353001</v>
          </cell>
          <cell r="L112">
            <v>1233.5393224895427</v>
          </cell>
          <cell r="M112">
            <v>1216053.2189701153</v>
          </cell>
          <cell r="N112">
            <v>945.78</v>
          </cell>
          <cell r="O112">
            <v>1233.5393224895427</v>
          </cell>
          <cell r="P112">
            <v>1166656.8204241595</v>
          </cell>
          <cell r="Q112">
            <v>40.044445803530039</v>
          </cell>
          <cell r="R112">
            <v>1233.5393224895456</v>
          </cell>
          <cell r="S112">
            <v>49396.398545955773</v>
          </cell>
        </row>
        <row r="113">
          <cell r="B113">
            <v>351076</v>
          </cell>
          <cell r="C113" t="str">
            <v>Plywood B 20*92</v>
          </cell>
          <cell r="D113" t="str">
            <v>M2</v>
          </cell>
          <cell r="E113">
            <v>22.360000000000003</v>
          </cell>
          <cell r="F113">
            <v>839.99784303965475</v>
          </cell>
          <cell r="G113">
            <v>18782.351770366684</v>
          </cell>
          <cell r="H113">
            <v>0</v>
          </cell>
          <cell r="I113">
            <v>0</v>
          </cell>
          <cell r="J113">
            <v>0</v>
          </cell>
          <cell r="K113">
            <v>22.360000000000003</v>
          </cell>
          <cell r="L113">
            <v>839.99784303965475</v>
          </cell>
          <cell r="M113">
            <v>18782.351770366684</v>
          </cell>
          <cell r="N113">
            <v>22.360000000000003</v>
          </cell>
          <cell r="O113">
            <v>839.99784303965475</v>
          </cell>
          <cell r="P113">
            <v>18782.351770366684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351077</v>
          </cell>
          <cell r="C114" t="str">
            <v xml:space="preserve">Kangjella Pishe </v>
          </cell>
          <cell r="D114" t="str">
            <v>Cope</v>
          </cell>
          <cell r="E114">
            <v>48</v>
          </cell>
          <cell r="F114">
            <v>167.62145833333332</v>
          </cell>
          <cell r="G114">
            <v>8045.83</v>
          </cell>
          <cell r="H114">
            <v>89</v>
          </cell>
          <cell r="I114">
            <v>186.00191011235952</v>
          </cell>
          <cell r="J114">
            <v>16554.169999999998</v>
          </cell>
          <cell r="K114">
            <v>137</v>
          </cell>
          <cell r="L114">
            <v>179.56204379562044</v>
          </cell>
          <cell r="M114">
            <v>24600</v>
          </cell>
          <cell r="N114">
            <v>77</v>
          </cell>
          <cell r="O114">
            <v>179.56204379562044</v>
          </cell>
          <cell r="P114">
            <v>13826.277372262773</v>
          </cell>
          <cell r="Q114">
            <v>60</v>
          </cell>
          <cell r="R114">
            <v>179.56204379562044</v>
          </cell>
          <cell r="S114">
            <v>10773.722627737227</v>
          </cell>
        </row>
        <row r="115">
          <cell r="B115">
            <v>351078</v>
          </cell>
          <cell r="C115" t="str">
            <v xml:space="preserve">Kubasti Shkalle </v>
          </cell>
          <cell r="D115" t="str">
            <v>ML</v>
          </cell>
          <cell r="E115">
            <v>26.4</v>
          </cell>
          <cell r="F115">
            <v>160.00643939393942</v>
          </cell>
          <cell r="G115">
            <v>4224.17</v>
          </cell>
          <cell r="H115">
            <v>0</v>
          </cell>
          <cell r="I115">
            <v>0</v>
          </cell>
          <cell r="J115">
            <v>0</v>
          </cell>
          <cell r="K115">
            <v>26.4</v>
          </cell>
          <cell r="L115">
            <v>160.00643939393942</v>
          </cell>
          <cell r="M115">
            <v>4224.17</v>
          </cell>
          <cell r="N115">
            <v>26.4</v>
          </cell>
          <cell r="O115">
            <v>160.00643939393942</v>
          </cell>
          <cell r="P115">
            <v>4224.17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351079</v>
          </cell>
          <cell r="C116" t="str">
            <v>Pllake Cimentato</v>
          </cell>
          <cell r="D116" t="str">
            <v>M2</v>
          </cell>
          <cell r="E116">
            <v>115</v>
          </cell>
          <cell r="F116">
            <v>333.05560000000003</v>
          </cell>
          <cell r="G116">
            <v>38301.394</v>
          </cell>
          <cell r="H116">
            <v>0</v>
          </cell>
          <cell r="I116">
            <v>0</v>
          </cell>
          <cell r="J116">
            <v>0</v>
          </cell>
          <cell r="K116">
            <v>115</v>
          </cell>
          <cell r="L116">
            <v>333.05560000000003</v>
          </cell>
          <cell r="M116">
            <v>38301.394</v>
          </cell>
          <cell r="N116">
            <v>25</v>
          </cell>
          <cell r="O116">
            <v>333.05560000000003</v>
          </cell>
          <cell r="P116">
            <v>8326.3900000000012</v>
          </cell>
          <cell r="Q116">
            <v>90</v>
          </cell>
          <cell r="R116">
            <v>333.05560000000003</v>
          </cell>
          <cell r="S116">
            <v>29975.004000000001</v>
          </cell>
        </row>
        <row r="117">
          <cell r="B117">
            <v>351080</v>
          </cell>
          <cell r="C117" t="str">
            <v xml:space="preserve">Rrjete </v>
          </cell>
          <cell r="D117" t="str">
            <v>Cope</v>
          </cell>
          <cell r="E117">
            <v>24</v>
          </cell>
          <cell r="F117">
            <v>280.83333333333331</v>
          </cell>
          <cell r="G117">
            <v>6740</v>
          </cell>
          <cell r="H117">
            <v>0</v>
          </cell>
          <cell r="I117">
            <v>0</v>
          </cell>
          <cell r="J117">
            <v>0</v>
          </cell>
          <cell r="K117">
            <v>24</v>
          </cell>
          <cell r="L117">
            <v>280.83333333333331</v>
          </cell>
          <cell r="M117">
            <v>6740</v>
          </cell>
          <cell r="N117">
            <v>24</v>
          </cell>
          <cell r="O117">
            <v>280.83333333333331</v>
          </cell>
          <cell r="P117">
            <v>6740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351081</v>
          </cell>
          <cell r="C118" t="str">
            <v>Koll 25 Kg</v>
          </cell>
          <cell r="D118" t="str">
            <v>Cope</v>
          </cell>
          <cell r="E118">
            <v>4</v>
          </cell>
          <cell r="F118">
            <v>1227.5</v>
          </cell>
          <cell r="G118">
            <v>4910</v>
          </cell>
          <cell r="H118">
            <v>0</v>
          </cell>
          <cell r="I118">
            <v>0</v>
          </cell>
          <cell r="J118">
            <v>0</v>
          </cell>
          <cell r="K118">
            <v>4</v>
          </cell>
          <cell r="L118">
            <v>1227.5</v>
          </cell>
          <cell r="M118">
            <v>4910</v>
          </cell>
          <cell r="N118">
            <v>4</v>
          </cell>
          <cell r="O118">
            <v>1227.5</v>
          </cell>
          <cell r="P118">
            <v>4910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351082</v>
          </cell>
          <cell r="C119" t="str">
            <v xml:space="preserve">Varese Direkte </v>
          </cell>
          <cell r="D119" t="str">
            <v>Cope</v>
          </cell>
          <cell r="E119">
            <v>500</v>
          </cell>
          <cell r="F119">
            <v>8.1666600000000003</v>
          </cell>
          <cell r="G119">
            <v>4083.33</v>
          </cell>
          <cell r="H119">
            <v>0</v>
          </cell>
          <cell r="I119">
            <v>0</v>
          </cell>
          <cell r="J119">
            <v>0</v>
          </cell>
          <cell r="K119">
            <v>500</v>
          </cell>
          <cell r="L119">
            <v>8.1666600000000003</v>
          </cell>
          <cell r="M119">
            <v>4083.33</v>
          </cell>
          <cell r="N119">
            <v>500</v>
          </cell>
          <cell r="O119">
            <v>8.1666600000000003</v>
          </cell>
          <cell r="P119">
            <v>4083.33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351083</v>
          </cell>
          <cell r="C120" t="str">
            <v>Profile Ml</v>
          </cell>
          <cell r="D120" t="str">
            <v>ML</v>
          </cell>
          <cell r="E120">
            <v>303</v>
          </cell>
          <cell r="F120">
            <v>61.666674999999991</v>
          </cell>
          <cell r="G120">
            <v>18685.002524999996</v>
          </cell>
          <cell r="H120">
            <v>0</v>
          </cell>
          <cell r="I120">
            <v>0</v>
          </cell>
          <cell r="J120">
            <v>0</v>
          </cell>
          <cell r="K120">
            <v>303</v>
          </cell>
          <cell r="L120">
            <v>61.666674999999991</v>
          </cell>
          <cell r="M120">
            <v>18685.002524999996</v>
          </cell>
          <cell r="N120">
            <v>137</v>
          </cell>
          <cell r="O120">
            <v>61.666674999999991</v>
          </cell>
          <cell r="P120">
            <v>8448.3344749999978</v>
          </cell>
          <cell r="Q120">
            <v>166</v>
          </cell>
          <cell r="R120">
            <v>61.666674999999991</v>
          </cell>
          <cell r="S120">
            <v>10236.668049999998</v>
          </cell>
        </row>
        <row r="121">
          <cell r="B121">
            <v>351084</v>
          </cell>
          <cell r="C121" t="str">
            <v xml:space="preserve">Tavan Pishe </v>
          </cell>
          <cell r="D121" t="str">
            <v>M2</v>
          </cell>
          <cell r="E121">
            <v>620.25846218572451</v>
          </cell>
          <cell r="F121">
            <v>636.14404114813726</v>
          </cell>
          <cell r="G121">
            <v>394573.72469115589</v>
          </cell>
          <cell r="H121">
            <v>576.54999999999995</v>
          </cell>
          <cell r="I121">
            <v>736.12725695950053</v>
          </cell>
          <cell r="J121">
            <v>424414.17</v>
          </cell>
          <cell r="K121">
            <v>1196.8084621857245</v>
          </cell>
          <cell r="L121">
            <v>684.30991304610507</v>
          </cell>
          <cell r="M121">
            <v>818987.89469115587</v>
          </cell>
          <cell r="N121">
            <v>1182.0700000000002</v>
          </cell>
          <cell r="O121">
            <v>684.30991304610507</v>
          </cell>
          <cell r="P121">
            <v>808902.21891440952</v>
          </cell>
          <cell r="Q121">
            <v>14.738462185724302</v>
          </cell>
          <cell r="R121">
            <v>684.30991304610859</v>
          </cell>
          <cell r="S121">
            <v>10085.675776746357</v>
          </cell>
        </row>
        <row r="122">
          <cell r="B122">
            <v>351085</v>
          </cell>
          <cell r="C122" t="str">
            <v xml:space="preserve">Parket </v>
          </cell>
          <cell r="D122" t="str">
            <v>M2</v>
          </cell>
          <cell r="E122">
            <v>487.16558817819009</v>
          </cell>
          <cell r="F122">
            <v>675.13230643357326</v>
          </cell>
          <cell r="G122">
            <v>328901.2271618098</v>
          </cell>
          <cell r="H122">
            <v>541.13800000000003</v>
          </cell>
          <cell r="I122">
            <v>745.90182171645677</v>
          </cell>
          <cell r="J122">
            <v>403635.82</v>
          </cell>
          <cell r="K122">
            <v>1028.3035881781902</v>
          </cell>
          <cell r="L122">
            <v>712.37429839141214</v>
          </cell>
          <cell r="M122">
            <v>732537.04716180987</v>
          </cell>
          <cell r="N122">
            <v>612</v>
          </cell>
          <cell r="O122">
            <v>712.37429839141214</v>
          </cell>
          <cell r="P122">
            <v>435973.07061554422</v>
          </cell>
          <cell r="Q122">
            <v>416.30358817819024</v>
          </cell>
          <cell r="R122">
            <v>712.37429839141214</v>
          </cell>
          <cell r="S122">
            <v>296563.97654626565</v>
          </cell>
        </row>
        <row r="123">
          <cell r="B123">
            <v>351086</v>
          </cell>
          <cell r="C123" t="str">
            <v>Korniz 528430</v>
          </cell>
          <cell r="D123" t="str">
            <v>ML</v>
          </cell>
          <cell r="E123">
            <v>199.3</v>
          </cell>
          <cell r="F123">
            <v>60.931787949921763</v>
          </cell>
          <cell r="G123">
            <v>12143.705338419408</v>
          </cell>
          <cell r="H123">
            <v>316.8</v>
          </cell>
          <cell r="I123">
            <v>74.114614898989899</v>
          </cell>
          <cell r="J123">
            <v>23479.510000000002</v>
          </cell>
          <cell r="K123">
            <v>516.1</v>
          </cell>
          <cell r="L123">
            <v>69.023862310442567</v>
          </cell>
          <cell r="M123">
            <v>35623.21533841941</v>
          </cell>
          <cell r="N123">
            <v>355</v>
          </cell>
          <cell r="O123">
            <v>69.023862310442567</v>
          </cell>
          <cell r="P123">
            <v>24503.471120207112</v>
          </cell>
          <cell r="Q123">
            <v>161.10000000000002</v>
          </cell>
          <cell r="R123">
            <v>69.023862310442553</v>
          </cell>
          <cell r="S123">
            <v>11119.744218212298</v>
          </cell>
        </row>
        <row r="124">
          <cell r="B124">
            <v>351087</v>
          </cell>
          <cell r="C124" t="str">
            <v>Dysheme Pishe</v>
          </cell>
          <cell r="D124" t="str">
            <v>M2</v>
          </cell>
          <cell r="E124">
            <v>286.56999999999994</v>
          </cell>
          <cell r="F124">
            <v>1014.9495204633938</v>
          </cell>
          <cell r="G124">
            <v>290854.0840791947</v>
          </cell>
          <cell r="H124">
            <v>656.06599999999992</v>
          </cell>
          <cell r="I124">
            <v>944.73091121929815</v>
          </cell>
          <cell r="J124">
            <v>619805.82999999996</v>
          </cell>
          <cell r="K124">
            <v>942.63599999999985</v>
          </cell>
          <cell r="L124">
            <v>966.07801323012779</v>
          </cell>
          <cell r="M124">
            <v>910659.91407919466</v>
          </cell>
          <cell r="N124">
            <v>794.72</v>
          </cell>
          <cell r="O124">
            <v>966.07801323012779</v>
          </cell>
          <cell r="P124">
            <v>767761.5186742472</v>
          </cell>
          <cell r="Q124">
            <v>147.91599999999983</v>
          </cell>
          <cell r="R124">
            <v>966.07801323012802</v>
          </cell>
          <cell r="S124">
            <v>142898.39540494746</v>
          </cell>
        </row>
        <row r="125">
          <cell r="B125">
            <v>351088</v>
          </cell>
          <cell r="C125" t="str">
            <v>Lidhese Gipsi</v>
          </cell>
          <cell r="D125" t="str">
            <v>Cope</v>
          </cell>
          <cell r="E125">
            <v>400</v>
          </cell>
          <cell r="F125">
            <v>9.1666714285714299</v>
          </cell>
          <cell r="G125">
            <v>3666.6685714285718</v>
          </cell>
          <cell r="H125">
            <v>0</v>
          </cell>
          <cell r="I125">
            <v>0</v>
          </cell>
          <cell r="J125">
            <v>0</v>
          </cell>
          <cell r="K125">
            <v>400</v>
          </cell>
          <cell r="L125">
            <v>9.1666714285714299</v>
          </cell>
          <cell r="M125">
            <v>3666.6685714285718</v>
          </cell>
          <cell r="N125">
            <v>400</v>
          </cell>
          <cell r="O125">
            <v>9.1666714285714299</v>
          </cell>
          <cell r="P125">
            <v>3666.6685714285718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351089</v>
          </cell>
          <cell r="C126" t="str">
            <v>Stuko</v>
          </cell>
          <cell r="D126" t="str">
            <v>Thase</v>
          </cell>
          <cell r="E126">
            <v>24</v>
          </cell>
          <cell r="F126">
            <v>539.86099999999999</v>
          </cell>
          <cell r="G126">
            <v>12956.664000000001</v>
          </cell>
          <cell r="H126">
            <v>0</v>
          </cell>
          <cell r="I126">
            <v>0</v>
          </cell>
          <cell r="J126">
            <v>0</v>
          </cell>
          <cell r="K126">
            <v>24</v>
          </cell>
          <cell r="L126">
            <v>539.86099999999999</v>
          </cell>
          <cell r="M126">
            <v>12956.664000000001</v>
          </cell>
          <cell r="N126">
            <v>24</v>
          </cell>
          <cell r="O126">
            <v>539.86099999999999</v>
          </cell>
          <cell r="P126">
            <v>12956.664000000001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351090</v>
          </cell>
          <cell r="C127" t="str">
            <v>Kompesate</v>
          </cell>
          <cell r="D127" t="str">
            <v>M3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351091</v>
          </cell>
          <cell r="C128" t="str">
            <v>Kapuc Metalik</v>
          </cell>
          <cell r="D128" t="str">
            <v>Cope</v>
          </cell>
          <cell r="E128">
            <v>3000</v>
          </cell>
          <cell r="F128">
            <v>3.1086100000000001</v>
          </cell>
          <cell r="G128">
            <v>9325.83</v>
          </cell>
          <cell r="H128">
            <v>0</v>
          </cell>
          <cell r="I128">
            <v>0</v>
          </cell>
          <cell r="J128">
            <v>0</v>
          </cell>
          <cell r="K128">
            <v>3000</v>
          </cell>
          <cell r="L128">
            <v>3.1086100000000001</v>
          </cell>
          <cell r="M128">
            <v>9325.83</v>
          </cell>
          <cell r="N128">
            <v>3000</v>
          </cell>
          <cell r="O128">
            <v>3.1086100000000001</v>
          </cell>
          <cell r="P128">
            <v>9325.83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351092</v>
          </cell>
          <cell r="C129" t="str">
            <v>Rripa palete (Litar)</v>
          </cell>
          <cell r="D129" t="str">
            <v>Cope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351093</v>
          </cell>
          <cell r="C130" t="str">
            <v>Punto Trapani</v>
          </cell>
          <cell r="D130" t="str">
            <v>Cope</v>
          </cell>
          <cell r="E130">
            <v>36</v>
          </cell>
          <cell r="F130">
            <v>15.532222222222222</v>
          </cell>
          <cell r="G130">
            <v>559.16</v>
          </cell>
          <cell r="H130">
            <v>0</v>
          </cell>
          <cell r="I130">
            <v>0</v>
          </cell>
          <cell r="J130">
            <v>0</v>
          </cell>
          <cell r="K130">
            <v>36</v>
          </cell>
          <cell r="L130">
            <v>15.532222222222222</v>
          </cell>
          <cell r="M130">
            <v>559.16</v>
          </cell>
          <cell r="N130">
            <v>36</v>
          </cell>
          <cell r="O130">
            <v>15.532222222222222</v>
          </cell>
          <cell r="P130">
            <v>559.16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351094</v>
          </cell>
          <cell r="C131" t="str">
            <v>Lend Sharuar/Ristela</v>
          </cell>
          <cell r="D131" t="str">
            <v>m3</v>
          </cell>
          <cell r="E131">
            <v>17.226465001098198</v>
          </cell>
          <cell r="F131">
            <v>10839.160839160837</v>
          </cell>
          <cell r="G131">
            <v>186720.42483707835</v>
          </cell>
          <cell r="H131">
            <v>339.166</v>
          </cell>
          <cell r="I131">
            <v>15593.071837684201</v>
          </cell>
          <cell r="J131">
            <v>5288639.8028999995</v>
          </cell>
          <cell r="K131">
            <v>356.39246500109817</v>
          </cell>
          <cell r="L131">
            <v>15363.288412172817</v>
          </cell>
          <cell r="M131">
            <v>5475360.2277370775</v>
          </cell>
          <cell r="N131">
            <v>288.29000000000002</v>
          </cell>
          <cell r="O131">
            <v>15363.288412172817</v>
          </cell>
          <cell r="P131">
            <v>4153573.5303206807</v>
          </cell>
          <cell r="Q131">
            <v>68.102465001098153</v>
          </cell>
          <cell r="R131">
            <v>19408.793755043713</v>
          </cell>
          <cell r="S131">
            <v>1321786.6974163968</v>
          </cell>
        </row>
        <row r="132">
          <cell r="B132">
            <v>351095</v>
          </cell>
          <cell r="C132" t="str">
            <v>Lesh Xhami</v>
          </cell>
          <cell r="D132" t="str">
            <v>M2</v>
          </cell>
          <cell r="E132">
            <v>346</v>
          </cell>
          <cell r="F132">
            <v>170.83333333333334</v>
          </cell>
          <cell r="G132">
            <v>59108.333333333336</v>
          </cell>
          <cell r="H132">
            <v>0</v>
          </cell>
          <cell r="I132">
            <v>0</v>
          </cell>
          <cell r="J132">
            <v>0</v>
          </cell>
          <cell r="K132">
            <v>346</v>
          </cell>
          <cell r="L132">
            <v>170.83333333333334</v>
          </cell>
          <cell r="M132">
            <v>59108.333333333336</v>
          </cell>
          <cell r="N132">
            <v>307.58335</v>
          </cell>
          <cell r="O132">
            <v>170.83333333333334</v>
          </cell>
          <cell r="P132">
            <v>52545.488958333335</v>
          </cell>
          <cell r="Q132">
            <v>38.416650000000004</v>
          </cell>
          <cell r="R132">
            <v>170.83333333333334</v>
          </cell>
          <cell r="S132">
            <v>6562.8443750000006</v>
          </cell>
        </row>
        <row r="133">
          <cell r="B133">
            <v>351096</v>
          </cell>
          <cell r="C133" t="str">
            <v xml:space="preserve">Meter Gomin </v>
          </cell>
          <cell r="D133" t="str">
            <v>Cope</v>
          </cell>
          <cell r="E133">
            <v>12</v>
          </cell>
          <cell r="F133">
            <v>65</v>
          </cell>
          <cell r="G133">
            <v>780</v>
          </cell>
          <cell r="H133">
            <v>12</v>
          </cell>
          <cell r="I133">
            <v>65</v>
          </cell>
          <cell r="J133">
            <v>780</v>
          </cell>
          <cell r="K133">
            <v>24</v>
          </cell>
          <cell r="L133">
            <v>65</v>
          </cell>
          <cell r="M133">
            <v>1560</v>
          </cell>
          <cell r="N133">
            <v>24</v>
          </cell>
          <cell r="O133">
            <v>65</v>
          </cell>
          <cell r="P133">
            <v>1560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351097</v>
          </cell>
          <cell r="C134" t="str">
            <v>Gozhd me kapuc metalik</v>
          </cell>
          <cell r="D134" t="str">
            <v>Cope</v>
          </cell>
          <cell r="E134">
            <v>6000</v>
          </cell>
          <cell r="F134">
            <v>2.4</v>
          </cell>
          <cell r="G134">
            <v>14400</v>
          </cell>
          <cell r="H134">
            <v>0</v>
          </cell>
          <cell r="I134">
            <v>0</v>
          </cell>
          <cell r="J134">
            <v>0</v>
          </cell>
          <cell r="K134">
            <v>6000</v>
          </cell>
          <cell r="L134">
            <v>2.4</v>
          </cell>
          <cell r="M134">
            <v>14400</v>
          </cell>
          <cell r="N134">
            <v>6000</v>
          </cell>
          <cell r="O134">
            <v>2.4</v>
          </cell>
          <cell r="P134">
            <v>14400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351098</v>
          </cell>
          <cell r="C135" t="str">
            <v>Gozhd sanduic +gomin</v>
          </cell>
          <cell r="D135" t="str">
            <v>Cope</v>
          </cell>
          <cell r="E135">
            <v>6000</v>
          </cell>
          <cell r="F135">
            <v>1.1200000000000001</v>
          </cell>
          <cell r="G135">
            <v>6720</v>
          </cell>
          <cell r="H135">
            <v>0</v>
          </cell>
          <cell r="I135">
            <v>0</v>
          </cell>
          <cell r="J135">
            <v>0</v>
          </cell>
          <cell r="K135">
            <v>6000</v>
          </cell>
          <cell r="L135">
            <v>1.1200000000000001</v>
          </cell>
          <cell r="M135">
            <v>6720</v>
          </cell>
          <cell r="N135">
            <v>6000</v>
          </cell>
          <cell r="O135">
            <v>1.1200000000000001</v>
          </cell>
          <cell r="P135">
            <v>6720.0000000000009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351099</v>
          </cell>
          <cell r="C136" t="str">
            <v>Drase e zdruguar</v>
          </cell>
          <cell r="D136" t="str">
            <v>M3</v>
          </cell>
          <cell r="E136">
            <v>16</v>
          </cell>
          <cell r="F136">
            <v>28000</v>
          </cell>
          <cell r="G136">
            <v>448000</v>
          </cell>
          <cell r="H136">
            <v>16.549999999999997</v>
          </cell>
          <cell r="I136">
            <v>27075.52870090635</v>
          </cell>
          <cell r="J136">
            <v>448100</v>
          </cell>
          <cell r="K136">
            <v>32.549999999999997</v>
          </cell>
          <cell r="L136">
            <v>27529.953917050694</v>
          </cell>
          <cell r="M136">
            <v>896100</v>
          </cell>
          <cell r="N136">
            <v>15.559999999999999</v>
          </cell>
          <cell r="O136">
            <v>27529.953917050694</v>
          </cell>
          <cell r="P136">
            <v>428366.08294930874</v>
          </cell>
          <cell r="Q136">
            <v>16.989999999999998</v>
          </cell>
          <cell r="R136">
            <v>27529.953917050694</v>
          </cell>
          <cell r="S136">
            <v>467733.91705069126</v>
          </cell>
        </row>
        <row r="137">
          <cell r="B137">
            <v>351100</v>
          </cell>
          <cell r="C137" t="str">
            <v>Spango Muratori</v>
          </cell>
          <cell r="D137" t="str">
            <v>Cope</v>
          </cell>
          <cell r="H137">
            <v>40</v>
          </cell>
          <cell r="I137">
            <v>31</v>
          </cell>
          <cell r="J137">
            <v>1240</v>
          </cell>
          <cell r="K137">
            <v>40</v>
          </cell>
          <cell r="L137">
            <v>31</v>
          </cell>
          <cell r="M137">
            <v>1240</v>
          </cell>
          <cell r="N137">
            <v>40</v>
          </cell>
          <cell r="O137">
            <v>31</v>
          </cell>
          <cell r="P137">
            <v>1240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351101</v>
          </cell>
          <cell r="C138" t="str">
            <v>Rozeta</v>
          </cell>
          <cell r="D138" t="str">
            <v>Cope</v>
          </cell>
          <cell r="H138">
            <v>88</v>
          </cell>
          <cell r="I138">
            <v>492.87886363636358</v>
          </cell>
          <cell r="J138">
            <v>43373.34</v>
          </cell>
          <cell r="K138">
            <v>88</v>
          </cell>
          <cell r="L138">
            <v>492.87886363636358</v>
          </cell>
          <cell r="M138">
            <v>43373.34</v>
          </cell>
          <cell r="N138">
            <v>88</v>
          </cell>
          <cell r="O138">
            <v>492.87886363636358</v>
          </cell>
          <cell r="P138">
            <v>43373.34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351102</v>
          </cell>
          <cell r="C139" t="str">
            <v>Profile Al 30x90</v>
          </cell>
          <cell r="D139" t="str">
            <v>Cope</v>
          </cell>
          <cell r="H139">
            <v>9</v>
          </cell>
          <cell r="I139">
            <v>331.38888888888891</v>
          </cell>
          <cell r="J139">
            <v>2982.5</v>
          </cell>
          <cell r="K139">
            <v>9</v>
          </cell>
          <cell r="L139">
            <v>331.38888888888891</v>
          </cell>
          <cell r="M139">
            <v>2982.5</v>
          </cell>
          <cell r="N139">
            <v>9</v>
          </cell>
          <cell r="O139">
            <v>331.38888888888891</v>
          </cell>
          <cell r="P139">
            <v>2982.5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351103</v>
          </cell>
          <cell r="C140" t="str">
            <v>Profile Al 30x270</v>
          </cell>
          <cell r="D140" t="str">
            <v>Cope</v>
          </cell>
          <cell r="H140">
            <v>11</v>
          </cell>
          <cell r="I140">
            <v>968.48454545454547</v>
          </cell>
          <cell r="J140">
            <v>10653.33</v>
          </cell>
          <cell r="K140">
            <v>11</v>
          </cell>
          <cell r="L140">
            <v>968.48454545454547</v>
          </cell>
          <cell r="M140">
            <v>10653.33</v>
          </cell>
          <cell r="N140">
            <v>11</v>
          </cell>
          <cell r="O140">
            <v>968.48454545454547</v>
          </cell>
          <cell r="P140">
            <v>10653.33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351104</v>
          </cell>
          <cell r="C141" t="str">
            <v>Profile Al 34x270</v>
          </cell>
          <cell r="D141" t="str">
            <v>Cope</v>
          </cell>
          <cell r="H141">
            <v>6</v>
          </cell>
          <cell r="I141">
            <v>1234.7233333333334</v>
          </cell>
          <cell r="J141">
            <v>7408.34</v>
          </cell>
          <cell r="K141">
            <v>6</v>
          </cell>
          <cell r="L141">
            <v>1234.7233333333334</v>
          </cell>
          <cell r="M141">
            <v>7408.34</v>
          </cell>
          <cell r="N141">
            <v>6</v>
          </cell>
          <cell r="O141">
            <v>1234.7233333333334</v>
          </cell>
          <cell r="P141">
            <v>7408.34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351105</v>
          </cell>
          <cell r="C142" t="str">
            <v>Profile Al 34x90,41x90</v>
          </cell>
          <cell r="D142" t="str">
            <v>Cope</v>
          </cell>
          <cell r="H142">
            <v>9</v>
          </cell>
          <cell r="I142">
            <v>492.96333333333337</v>
          </cell>
          <cell r="J142">
            <v>4436.67</v>
          </cell>
          <cell r="K142">
            <v>9</v>
          </cell>
          <cell r="L142">
            <v>492.96333333333337</v>
          </cell>
          <cell r="M142">
            <v>4436.67</v>
          </cell>
          <cell r="N142">
            <v>9</v>
          </cell>
          <cell r="O142">
            <v>492.96333333333337</v>
          </cell>
          <cell r="P142">
            <v>4436.67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351106</v>
          </cell>
          <cell r="C143" t="str">
            <v>Profile Al 90 CM</v>
          </cell>
          <cell r="D143" t="str">
            <v>Cope</v>
          </cell>
          <cell r="H143">
            <v>2</v>
          </cell>
          <cell r="I143">
            <v>385.41500000000002</v>
          </cell>
          <cell r="J143">
            <v>770.83</v>
          </cell>
          <cell r="K143">
            <v>2</v>
          </cell>
          <cell r="L143">
            <v>385.41500000000002</v>
          </cell>
          <cell r="M143">
            <v>770.83</v>
          </cell>
          <cell r="N143">
            <v>2</v>
          </cell>
          <cell r="O143">
            <v>385.41500000000002</v>
          </cell>
          <cell r="P143">
            <v>770.83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351107</v>
          </cell>
          <cell r="C144" t="str">
            <v xml:space="preserve">Dowel-Fix 2.7 m Bronze </v>
          </cell>
          <cell r="D144" t="str">
            <v>Cope</v>
          </cell>
          <cell r="H144">
            <v>1</v>
          </cell>
          <cell r="I144">
            <v>994.17</v>
          </cell>
          <cell r="J144">
            <v>994.17</v>
          </cell>
          <cell r="K144">
            <v>1</v>
          </cell>
          <cell r="L144">
            <v>994.17</v>
          </cell>
          <cell r="M144">
            <v>994.17</v>
          </cell>
          <cell r="N144">
            <v>1</v>
          </cell>
          <cell r="O144">
            <v>994.17</v>
          </cell>
          <cell r="P144">
            <v>994.17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351108</v>
          </cell>
          <cell r="C145" t="str">
            <v>Tjegull Vendi e perdorur</v>
          </cell>
          <cell r="D145" t="str">
            <v>cope</v>
          </cell>
          <cell r="H145">
            <v>23000</v>
          </cell>
          <cell r="I145">
            <v>13.913043478260869</v>
          </cell>
          <cell r="J145">
            <v>320000</v>
          </cell>
          <cell r="K145">
            <v>23000</v>
          </cell>
          <cell r="L145">
            <v>13.913043478260869</v>
          </cell>
          <cell r="M145">
            <v>320000</v>
          </cell>
          <cell r="N145">
            <v>23000</v>
          </cell>
          <cell r="O145">
            <v>13.913043478260869</v>
          </cell>
          <cell r="P145">
            <v>320000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351109</v>
          </cell>
          <cell r="C146" t="str">
            <v>Tulla Dekorative</v>
          </cell>
          <cell r="D146" t="str">
            <v>Cope</v>
          </cell>
          <cell r="H146">
            <v>1024</v>
          </cell>
          <cell r="I146">
            <v>15</v>
          </cell>
          <cell r="J146">
            <v>15360</v>
          </cell>
          <cell r="K146">
            <v>1024</v>
          </cell>
          <cell r="L146">
            <v>15</v>
          </cell>
          <cell r="M146">
            <v>15360</v>
          </cell>
          <cell r="N146">
            <v>1024</v>
          </cell>
          <cell r="O146">
            <v>15</v>
          </cell>
          <cell r="P146">
            <v>15360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351110</v>
          </cell>
          <cell r="C147" t="str">
            <v>Kaldaja 25 KW</v>
          </cell>
          <cell r="D147" t="str">
            <v>Cope</v>
          </cell>
          <cell r="H147">
            <v>1</v>
          </cell>
          <cell r="I147">
            <v>124000</v>
          </cell>
          <cell r="J147">
            <v>124000</v>
          </cell>
          <cell r="K147">
            <v>1</v>
          </cell>
          <cell r="L147">
            <v>124000</v>
          </cell>
          <cell r="M147">
            <v>124000</v>
          </cell>
          <cell r="N147">
            <v>0</v>
          </cell>
          <cell r="O147">
            <v>124000</v>
          </cell>
          <cell r="P147">
            <v>0</v>
          </cell>
          <cell r="Q147">
            <v>1</v>
          </cell>
          <cell r="R147">
            <v>124000</v>
          </cell>
          <cell r="S147">
            <v>124000</v>
          </cell>
        </row>
        <row r="148">
          <cell r="B148">
            <v>351111</v>
          </cell>
          <cell r="C148" t="str">
            <v>Tjegulla Creaton</v>
          </cell>
          <cell r="D148" t="str">
            <v>cope</v>
          </cell>
          <cell r="H148">
            <v>2750</v>
          </cell>
          <cell r="I148">
            <v>117.09090909090909</v>
          </cell>
          <cell r="J148">
            <v>322000</v>
          </cell>
          <cell r="K148">
            <v>2750</v>
          </cell>
          <cell r="L148">
            <v>117.09090909090909</v>
          </cell>
          <cell r="M148">
            <v>322000</v>
          </cell>
          <cell r="N148">
            <v>93</v>
          </cell>
          <cell r="O148">
            <v>117.09090909090909</v>
          </cell>
          <cell r="P148">
            <v>10889.454545454546</v>
          </cell>
          <cell r="Q148">
            <v>2657</v>
          </cell>
          <cell r="R148">
            <v>117.09090909090909</v>
          </cell>
          <cell r="S148">
            <v>311110.54545454547</v>
          </cell>
        </row>
        <row r="149">
          <cell r="B149">
            <v>351112</v>
          </cell>
          <cell r="C149" t="str">
            <v>Kulme tjegulla creaton</v>
          </cell>
          <cell r="D149" t="str">
            <v>cope</v>
          </cell>
          <cell r="H149">
            <v>120</v>
          </cell>
          <cell r="I149">
            <v>650</v>
          </cell>
          <cell r="J149">
            <v>78000</v>
          </cell>
          <cell r="K149">
            <v>120</v>
          </cell>
          <cell r="L149">
            <v>650</v>
          </cell>
          <cell r="M149">
            <v>78000</v>
          </cell>
          <cell r="N149">
            <v>12</v>
          </cell>
          <cell r="O149">
            <v>650</v>
          </cell>
          <cell r="P149">
            <v>7800</v>
          </cell>
          <cell r="Q149">
            <v>108</v>
          </cell>
          <cell r="R149">
            <v>650</v>
          </cell>
          <cell r="S149">
            <v>70200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C152" t="str">
            <v>Mallra</v>
          </cell>
          <cell r="G152">
            <v>5626982.4811833585</v>
          </cell>
          <cell r="J152">
            <v>17513129.335499998</v>
          </cell>
          <cell r="M152">
            <v>23140111.816683359</v>
          </cell>
          <cell r="P152">
            <v>17541164.325161688</v>
          </cell>
          <cell r="S152">
            <v>5598947.4915216733</v>
          </cell>
          <cell r="V152">
            <v>0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C155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82">
          <cell r="E182">
            <v>20315697.50803332</v>
          </cell>
          <cell r="F182">
            <v>17039446.951899998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-17775562.655161686</v>
          </cell>
          <cell r="F188">
            <v>-14963994.81076706</v>
          </cell>
        </row>
        <row r="189">
          <cell r="E189">
            <v>0</v>
          </cell>
          <cell r="F189">
            <v>0</v>
          </cell>
        </row>
        <row r="192">
          <cell r="E192">
            <v>-695000</v>
          </cell>
          <cell r="F192">
            <v>-990182</v>
          </cell>
        </row>
        <row r="194">
          <cell r="E194">
            <v>-308907</v>
          </cell>
          <cell r="F194">
            <v>-253448</v>
          </cell>
        </row>
        <row r="196">
          <cell r="E196">
            <v>-1311832.0666666667</v>
          </cell>
          <cell r="F196">
            <v>0</v>
          </cell>
        </row>
        <row r="197">
          <cell r="E197">
            <v>-134273.93333333335</v>
          </cell>
          <cell r="F197">
            <v>-64571.348166666663</v>
          </cell>
        </row>
        <row r="198">
          <cell r="E198">
            <v>-371199.89999999997</v>
          </cell>
          <cell r="F198">
            <v>-81574.658148148141</v>
          </cell>
        </row>
        <row r="202">
          <cell r="E202">
            <v>0</v>
          </cell>
          <cell r="F202">
            <v>0</v>
          </cell>
        </row>
        <row r="204">
          <cell r="E204">
            <v>1295516.67</v>
          </cell>
          <cell r="F204">
            <v>0</v>
          </cell>
        </row>
        <row r="206">
          <cell r="E206">
            <v>0</v>
          </cell>
          <cell r="F206">
            <v>0</v>
          </cell>
        </row>
        <row r="209">
          <cell r="E209">
            <v>0</v>
          </cell>
          <cell r="F209">
            <v>0</v>
          </cell>
        </row>
        <row r="213">
          <cell r="E213">
            <v>0</v>
          </cell>
          <cell r="F213">
            <v>0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153190.89343074561</v>
          </cell>
          <cell r="F221">
            <v>124397.27022271859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>
        <row r="225">
          <cell r="B225">
            <v>6834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7486-F606-4221-8093-9F11D8B3CFD1}">
  <sheetPr codeName="Sheet26">
    <pageSetUpPr fitToPage="1"/>
  </sheetPr>
  <dimension ref="A1:F65"/>
  <sheetViews>
    <sheetView showGridLines="0" tabSelected="1" zoomScaleNormal="100" workbookViewId="0">
      <selection activeCell="A22" sqref="A22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f>ROUND([1]Bilanci!E182,0)</f>
        <v>20315698</v>
      </c>
      <c r="C10" s="11"/>
      <c r="D10" s="14">
        <f>+ROUND([1]Bilanci!F182,0)</f>
        <v>17039447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x14ac:dyDescent="0.25">
      <c r="A15" s="9" t="s">
        <v>18</v>
      </c>
      <c r="B15" s="14">
        <f>+ROUND([1]Bilanci!E183,0)</f>
        <v>0</v>
      </c>
      <c r="C15" s="11"/>
      <c r="D15" s="14">
        <f>+ROUND([1]Bilanci!F183,0)</f>
        <v>0</v>
      </c>
      <c r="E15" s="10"/>
      <c r="F15" s="3"/>
    </row>
    <row r="16" spans="1:6" x14ac:dyDescent="0.25">
      <c r="A16" s="9" t="s">
        <v>19</v>
      </c>
      <c r="B16" s="14">
        <f>+ROUND([1]Bilanci!E184,0)</f>
        <v>0</v>
      </c>
      <c r="C16" s="11"/>
      <c r="D16" s="14">
        <f>+ROUND([1]Bilanci!F184,0)</f>
        <v>0</v>
      </c>
      <c r="E16" s="10"/>
      <c r="F16" s="3"/>
    </row>
    <row r="17" spans="1:6" x14ac:dyDescent="0.25">
      <c r="A17" s="9" t="s">
        <v>20</v>
      </c>
      <c r="B17" s="14">
        <f>+ROUND([1]Bilanci!E185,0)</f>
        <v>0</v>
      </c>
      <c r="C17" s="11"/>
      <c r="D17" s="14">
        <f>+ROUND([1]Bilanci!F185,0)</f>
        <v>0</v>
      </c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>
        <f>+ROUND([1]Bilanci!E188,0)</f>
        <v>-17775563</v>
      </c>
      <c r="C19" s="11"/>
      <c r="D19" s="14">
        <f>+ROUND([1]Bilanci!F188,0)</f>
        <v>-14963995</v>
      </c>
      <c r="E19" s="10"/>
      <c r="F19" s="3"/>
    </row>
    <row r="20" spans="1:6" x14ac:dyDescent="0.25">
      <c r="A20" s="13" t="s">
        <v>22</v>
      </c>
      <c r="B20" s="14">
        <f>+ROUND([1]Bilanci!E189,0)</f>
        <v>0</v>
      </c>
      <c r="C20" s="11"/>
      <c r="D20" s="14">
        <f>+ROUND([1]Bilanci!F189,0)</f>
        <v>0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f>+ROUND([1]Bilanci!E192,0)</f>
        <v>-695000</v>
      </c>
      <c r="C22" s="11"/>
      <c r="D22" s="14">
        <f>+ROUND([1]Bilanci!F192,0)</f>
        <v>-990182</v>
      </c>
      <c r="E22" s="10"/>
      <c r="F22" s="3"/>
    </row>
    <row r="23" spans="1:6" x14ac:dyDescent="0.25">
      <c r="A23" s="13" t="s">
        <v>25</v>
      </c>
      <c r="B23" s="14">
        <f>+ROUND([1]Bilanci!E194,0)</f>
        <v>-308907</v>
      </c>
      <c r="C23" s="11"/>
      <c r="D23" s="14">
        <f>+ROUND([1]Bilanci!F194,0)</f>
        <v>-253448</v>
      </c>
      <c r="E23" s="10"/>
      <c r="F23" s="3"/>
    </row>
    <row r="24" spans="1:6" x14ac:dyDescent="0.25">
      <c r="A24" s="13" t="s">
        <v>26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27</v>
      </c>
      <c r="B25" s="14">
        <f>+ROUND([1]Bilanci!E196,0)</f>
        <v>-1311832</v>
      </c>
      <c r="C25" s="11"/>
      <c r="D25" s="14">
        <f>+ROUND([1]Bilanci!F196,0)</f>
        <v>0</v>
      </c>
      <c r="E25" s="10"/>
      <c r="F25" s="3"/>
    </row>
    <row r="26" spans="1:6" x14ac:dyDescent="0.25">
      <c r="A26" s="9" t="s">
        <v>28</v>
      </c>
      <c r="B26" s="14">
        <f>+ROUND([1]Bilanci!E197,0)</f>
        <v>-134274</v>
      </c>
      <c r="C26" s="11"/>
      <c r="D26" s="14">
        <f>+ROUND([1]Bilanci!F197,0)</f>
        <v>-64571</v>
      </c>
      <c r="E26" s="10"/>
      <c r="F26" s="3"/>
    </row>
    <row r="27" spans="1:6" x14ac:dyDescent="0.25">
      <c r="A27" s="9" t="s">
        <v>29</v>
      </c>
      <c r="B27" s="14">
        <f>+ROUND([1]Bilanci!E198,0)</f>
        <v>-371200</v>
      </c>
      <c r="C27" s="11"/>
      <c r="D27" s="14">
        <f>+ROUND([1]Bilanci!F198,0)</f>
        <v>-81575</v>
      </c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32</v>
      </c>
      <c r="B30" s="14">
        <f>ROUND([1]Bilanci!E202,0)</f>
        <v>0</v>
      </c>
      <c r="C30" s="11"/>
      <c r="D30" s="14">
        <f>+ROUND([1]Bilanci!F202,0)</f>
        <v>0</v>
      </c>
      <c r="E30" s="10"/>
      <c r="F30" s="3"/>
    </row>
    <row r="31" spans="1:6" ht="15" customHeight="1" x14ac:dyDescent="0.25">
      <c r="A31" s="13" t="s">
        <v>33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34</v>
      </c>
      <c r="B32" s="14">
        <f>ROUND([1]Bilanci!E204,0)</f>
        <v>1295517</v>
      </c>
      <c r="C32" s="11"/>
      <c r="D32" s="14">
        <f>+ROUND([1]Bilanci!F204,0)</f>
        <v>0</v>
      </c>
      <c r="E32" s="10"/>
      <c r="F32" s="3"/>
    </row>
    <row r="33" spans="1:6" ht="15" customHeight="1" x14ac:dyDescent="0.25">
      <c r="A33" s="13" t="s">
        <v>35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36</v>
      </c>
      <c r="B34" s="14">
        <f>+ROUND([1]Bilanci!E206,0)</f>
        <v>0</v>
      </c>
      <c r="C34" s="11"/>
      <c r="D34" s="14">
        <f>+ROUND([1]Bilanci!F206,0)</f>
        <v>0</v>
      </c>
      <c r="E34" s="10"/>
      <c r="F34" s="3"/>
    </row>
    <row r="35" spans="1:6" x14ac:dyDescent="0.25">
      <c r="A35" s="9" t="s">
        <v>37</v>
      </c>
      <c r="B35" s="14">
        <f>+ROUND([1]Bilanci!E209,0)</f>
        <v>0</v>
      </c>
      <c r="C35" s="11"/>
      <c r="D35" s="14">
        <f>ROUND([1]Bilanci!F209,0)</f>
        <v>0</v>
      </c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>
        <f>+ROUND([1]Bilanci!E213,0)</f>
        <v>0</v>
      </c>
      <c r="C37" s="11"/>
      <c r="D37" s="14">
        <f>+ROUND([1]Bilanci!F213,0)</f>
        <v>0</v>
      </c>
      <c r="E37" s="10"/>
      <c r="F37" s="3"/>
    </row>
    <row r="38" spans="1:6" x14ac:dyDescent="0.25">
      <c r="A38" s="13" t="s">
        <v>40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41</v>
      </c>
      <c r="B39" s="14">
        <f>+ROUND([1]Bilanci!E214,0)</f>
        <v>0</v>
      </c>
      <c r="C39" s="11"/>
      <c r="D39" s="14">
        <f>+ROUND([1]Bilanci!F214,0)</f>
        <v>0</v>
      </c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>
        <f>+ROUND([1]Bilanci!E216,0)</f>
        <v>0</v>
      </c>
      <c r="C41" s="11"/>
      <c r="D41" s="14">
        <f>+ROUND([1]Bilanci!F216,0)</f>
        <v>0</v>
      </c>
      <c r="E41" s="10"/>
      <c r="F41" s="3"/>
    </row>
    <row r="42" spans="1:6" x14ac:dyDescent="0.25">
      <c r="A42" s="9" t="s">
        <v>44</v>
      </c>
      <c r="B42" s="17">
        <f>SUM(B9:B41)</f>
        <v>1014439</v>
      </c>
      <c r="C42" s="18"/>
      <c r="D42" s="17">
        <f>SUM(D9:D41)</f>
        <v>685676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>
        <f>ROUND(-[1]Bilanci!E221,0)</f>
        <v>-153191</v>
      </c>
      <c r="C44" s="11"/>
      <c r="D44" s="14">
        <f>+ROUND(-[1]Bilanci!F221,0)</f>
        <v>-124397</v>
      </c>
      <c r="E44" s="10"/>
      <c r="F44" s="3"/>
    </row>
    <row r="45" spans="1:6" x14ac:dyDescent="0.25">
      <c r="A45" s="13" t="s">
        <v>47</v>
      </c>
      <c r="B45" s="14">
        <f>ROUNDDOWN([1]Bilanci!E222,0)</f>
        <v>0</v>
      </c>
      <c r="C45" s="11"/>
      <c r="D45" s="14">
        <f>+ROUND([1]Bilanci!F222,0)</f>
        <v>0</v>
      </c>
      <c r="E45" s="10"/>
      <c r="F45" s="3"/>
    </row>
    <row r="46" spans="1:6" x14ac:dyDescent="0.25">
      <c r="A46" s="13" t="s">
        <v>48</v>
      </c>
      <c r="B46" s="14">
        <f>ROUNDDOWN([1]Bilanci!E223,0)</f>
        <v>0</v>
      </c>
      <c r="C46" s="11"/>
      <c r="D46" s="14">
        <f>+ROUND([1]Bilanci!F223,0)</f>
        <v>0</v>
      </c>
      <c r="E46" s="10"/>
      <c r="F46" s="3"/>
    </row>
    <row r="47" spans="1:6" x14ac:dyDescent="0.25">
      <c r="A47" s="9" t="s">
        <v>49</v>
      </c>
      <c r="B47" s="17">
        <f>SUM(B42:B46)</f>
        <v>861248</v>
      </c>
      <c r="C47" s="18"/>
      <c r="D47" s="17">
        <f>SUM(D42:D46)</f>
        <v>561279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>
        <f>'[1]Bilanci Ri'!B225</f>
        <v>6834</v>
      </c>
      <c r="C50" s="22"/>
      <c r="D50" s="23">
        <f>+ROUND([1]Bilanci!F240,0)</f>
        <v>0</v>
      </c>
      <c r="E50" s="10"/>
      <c r="F50" s="3"/>
    </row>
    <row r="51" spans="1:6" x14ac:dyDescent="0.25">
      <c r="A51" s="13" t="s">
        <v>52</v>
      </c>
      <c r="B51" s="23">
        <f>+ROUND([1]Bilanci!E242,0)</f>
        <v>0</v>
      </c>
      <c r="C51" s="22"/>
      <c r="D51" s="23">
        <f>+ROUND([1]Bilanci!F241,0)</f>
        <v>0</v>
      </c>
      <c r="E51" s="10"/>
      <c r="F51" s="3"/>
    </row>
    <row r="52" spans="1:6" x14ac:dyDescent="0.25">
      <c r="A52" s="13" t="s">
        <v>53</v>
      </c>
      <c r="B52" s="23">
        <f>+ROUND([1]Bilanci!E243,0)</f>
        <v>0</v>
      </c>
      <c r="C52" s="22"/>
      <c r="D52" s="23">
        <f>+ROUND([1]Bilanci!F242,0)</f>
        <v>0</v>
      </c>
      <c r="E52" s="6"/>
      <c r="F52" s="3"/>
    </row>
    <row r="53" spans="1:6" ht="15" customHeight="1" x14ac:dyDescent="0.25">
      <c r="A53" s="13" t="s">
        <v>54</v>
      </c>
      <c r="B53" s="23">
        <f>+ROUND([1]Bilanci!E244,0)</f>
        <v>0</v>
      </c>
      <c r="C53" s="22"/>
      <c r="D53" s="23">
        <f>+ROUND([1]Bilanci!F243,0)</f>
        <v>0</v>
      </c>
      <c r="E53" s="24"/>
      <c r="F53" s="24"/>
    </row>
    <row r="54" spans="1:6" x14ac:dyDescent="0.25">
      <c r="A54" s="25" t="s">
        <v>55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56</v>
      </c>
      <c r="B55" s="27">
        <f>SUM(B50:B54)</f>
        <v>6834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868082</v>
      </c>
      <c r="C57" s="32"/>
      <c r="D57" s="31">
        <f>D47+D55</f>
        <v>561279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Ajderaj</dc:creator>
  <cp:lastModifiedBy>Lorenc Ajderaj</cp:lastModifiedBy>
  <dcterms:created xsi:type="dcterms:W3CDTF">2021-07-23T14:57:19Z</dcterms:created>
  <dcterms:modified xsi:type="dcterms:W3CDTF">2021-07-23T14:57:42Z</dcterms:modified>
</cp:coreProperties>
</file>