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C17"/>
  <c r="C25" s="1"/>
  <c r="C27" s="1"/>
  <c r="B17"/>
  <c r="C12"/>
  <c r="B12"/>
  <c r="M26" l="1"/>
  <c r="N18"/>
  <c r="M18"/>
  <c r="N16"/>
  <c r="M24"/>
  <c r="N12"/>
  <c r="N22"/>
  <c r="N11"/>
  <c r="M25"/>
  <c r="N20"/>
  <c r="M7"/>
  <c r="N27"/>
  <c r="M12"/>
  <c r="M20"/>
  <c r="N8"/>
  <c r="N26"/>
  <c r="M15"/>
  <c r="N9"/>
  <c r="M8"/>
  <c r="N19"/>
  <c r="N7"/>
  <c r="M10"/>
  <c r="M6"/>
  <c r="M23"/>
  <c r="M16"/>
  <c r="N21"/>
  <c r="M14"/>
  <c r="N14"/>
  <c r="N23"/>
  <c r="M22"/>
  <c r="N25"/>
  <c r="M9"/>
  <c r="M11"/>
  <c r="N15"/>
  <c r="M27"/>
  <c r="N6"/>
  <c r="M13"/>
  <c r="N13"/>
  <c r="N10"/>
  <c r="N24"/>
  <c r="M17"/>
  <c r="M21"/>
  <c r="M19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<sst xmlns="http://schemas.openxmlformats.org/spreadsheetml/2006/main" count="28" uniqueCount="27">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</sst>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0" fillId="0" borderId="4" xfId="0" applyNumberFormat="1" applyFont="1" applyBorder="1"/>
    <xf numFmtId="3" fontId="2" fillId="0" borderId="5" xfId="0" applyNumberFormat="1" applyFont="1" applyBorder="1"/>
    <xf numFmtId="3" fontId="11" fillId="0" borderId="6" xfId="0" applyNumberFormat="1" applyFont="1" applyBorder="1"/>
    <xf numFmtId="3" fontId="2" fillId="0" borderId="4" xfId="0" applyNumberFormat="1" applyFont="1" applyBorder="1"/>
    <xf numFmtId="3" fontId="4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9" sqref="E9"/>
    </sheetView>
  </sheetViews>
  <sheetFormatPr defaultRowHeight="15"/>
  <cols>
    <col min="1" max="1" width="72.28515625" customWidth="1"/>
    <col min="2" max="3" width="16.5703125" customWidth="1"/>
    <col min="4" max="4" width="23.42578125" customWidth="1"/>
    <col min="5" max="5" width="21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0" t="s">
        <v>24</v>
      </c>
      <c r="B2" s="17" t="s">
        <v>23</v>
      </c>
      <c r="C2" s="17" t="s">
        <v>23</v>
      </c>
    </row>
    <row r="3" spans="1:14" ht="15" customHeight="1">
      <c r="A3" s="21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 ht="15.75" thickBot="1">
      <c r="B5" s="15"/>
      <c r="C5" s="1"/>
    </row>
    <row r="6" spans="1:14" ht="17.25" thickTop="1" thickBot="1">
      <c r="A6" s="10" t="s">
        <v>19</v>
      </c>
      <c r="B6" s="22">
        <v>13634115</v>
      </c>
      <c r="C6" s="22">
        <v>18093826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5.75" thickTop="1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-11457381</v>
      </c>
      <c r="C10" s="23">
        <v>-15710306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6">
        <f>B13+B14</f>
        <v>-1031648</v>
      </c>
      <c r="C12" s="26">
        <f>C13+C14</f>
        <v>-926304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4">
        <v>-718000</v>
      </c>
      <c r="C13" s="24">
        <v>-624000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4">
        <v>-313648</v>
      </c>
      <c r="C14" s="24">
        <v>-302304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5.75" thickBot="1">
      <c r="A15" s="10" t="s">
        <v>10</v>
      </c>
      <c r="B15" s="24"/>
      <c r="C15" s="2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6.5" thickTop="1" thickBot="1">
      <c r="A16" s="10" t="s">
        <v>9</v>
      </c>
      <c r="B16" s="25">
        <v>-1192981.47</v>
      </c>
      <c r="C16" s="25">
        <v>-977142.4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5.75" thickTop="1">
      <c r="A17" s="11" t="s">
        <v>8</v>
      </c>
      <c r="B17" s="7">
        <f>B6+B10+B12+B16</f>
        <v>-47895.469999999972</v>
      </c>
      <c r="C17" s="7">
        <f>C6+C10+C12+C16</f>
        <v>480073.6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-47895.469999999972</v>
      </c>
      <c r="C25" s="6">
        <f>C17+C23</f>
        <v>480073.6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9">
        <v>-72011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-47895.469999999972</v>
      </c>
      <c r="C27" s="2">
        <f>SUM(C25:C26)</f>
        <v>408062.6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2021-07-29T18:30:24Z</dcterms:modified>
</cp:coreProperties>
</file>