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.vahidi\Downloads\"/>
    </mc:Choice>
  </mc:AlternateContent>
  <bookViews>
    <workbookView xWindow="0" yWindow="0" windowWidth="24000" windowHeight="945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9" i="18" l="1"/>
  <c r="D19" i="18"/>
  <c r="B21" i="18" l="1"/>
  <c r="D20" i="18"/>
  <c r="B20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<sst xmlns="http://schemas.openxmlformats.org/spreadsheetml/2006/main" count="418" uniqueCount="270">
  <si>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</si>
  <si>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</si>
  <si>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</si>
  <si>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</si>
  <si>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</si>
  <si>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</si>
  <si>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</si>
  <si>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</si>
  <si>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</si>
  <si>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</si>
  <si>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</si>
  <si>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</si>
  <si>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</si>
  <si>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</si>
  <si>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</si>
  <si>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</si>
  <si>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</si>
  <si>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</si>
  <si>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</si>
  <si>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</si>
  <si>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</si>
  <si>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</si>
  <si>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</si>
  <si>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</si>
  <si>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</si>
  <si>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</si>
  <si>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</si>
  <si>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</si>
  <si>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</si>
  <si>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</si>
  <si>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</si>
  <si>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</si>
  <si>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</si>
  <si>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</si>
  <si>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</si>
  <si>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</si>
  <si>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</si>
  <si>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</si>
  <si>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</si>
  <si>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</si>
  <si>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</si>
  <si>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</si>
  <si>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</si>
  <si>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</si>
  <si>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</si>
  <si>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</si>
  <si>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</si>
  <si>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</si>
  <si>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</si>
  <si>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</si>
  <si>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</si>
  <si>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</si>
  <si>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</si>
  <si>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</si>
  <si>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</si>
  <si>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</si>
  <si>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</si>
  <si>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</si>
  <si>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</si>
  <si>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</si>
  <si>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</si>
  <si>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</si>
  <si>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</si>
  <si>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</si>
  <si>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</si>
  <si>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</si>
  <si>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</si>
  <si>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</si>
  <si>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</si>
  <si>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</si>
  <si>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</si>
  <si>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</si>
  <si>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</si>
  <si>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</si>
  <si>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</si>
  <si>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</si>
  <si>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</si>
  <si>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</si>
  <si>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</si>
  <si>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</si>
  <si>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</si>
  <si>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</si>
  <si>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</si>
  <si>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</si>
  <si>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</si>
  <si>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</si>
  <si>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</si>
  <si>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</si>
  <si>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</si>
  <si>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</si>
  <si>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</si>
  <si>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</si>
  <si>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</si>
  <si>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</si>
  <si>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</si>
  <si>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</si>
  <si>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</si>
  <si>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</si>
  <si>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</si>
  <si>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</si>
  <si>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</si>
  <si>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</si>
  <si>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</si>
  <si>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</si>
  <si>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</si>
  <si>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</si>
  <si>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</si>
  <si>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</si>
  <si>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</si>
  <si>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</si>
  <si>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</si>
  <si>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</si>
  <si>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</si>
  <si>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</si>
  <si>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</si>
  <si>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</si>
  <si>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</si>
  <si>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</si>
  <si>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</si>
  <si>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</si>
  <si>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</si>
  <si>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</si>
  <si>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</si>
  <si>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</si>
  <si>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</si>
  <si>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</si>
  <si>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</si>
  <si>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</si>
  <si>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</si>
  <si>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</si>
  <si>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</si>
  <si>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</si>
  <si>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</si>
  <si>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</si>
  <si>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</si>
  <si>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</si>
  <si>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</si>
  <si>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</si>
  <si>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</si>
  <si>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</si>
  <si>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</si>
  <si>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</si>
  <si>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</si>
  <si>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</si>
  <si>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</si>
  <si>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</si>
  <si>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</si>
  <si>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</si>
  <si>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</si>
  <si>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</si>
  <si>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</si>
  <si>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</si>
  <si>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</si>
  <si>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</si>
  <si>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</si>
  <si>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</si>
  <si>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</si>
  <si>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</si>
  <si>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</si>
  <si>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</si>
  <si>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</si>
  <si>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</si>
  <si>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</si>
  <si>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</si>
  <si>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</si>
  <si>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</si>
  <si>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</si>
  <si>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</si>
  <si>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</si>
  <si>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</si>
  <si>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</si>
  <si>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</si>
  <si>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</si>
  <si>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</si>
  <si>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</si>
  <si>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</si>
  <si>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</si>
  <si>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</si>
  <si>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</si>
  <si>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</si>
  <si>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</si>
  <si>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</si>
  <si>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</si>
  <si>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</si>
  <si>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</si>
  <si>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</si>
  <si>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</si>
  <si>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</si>
  <si>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</si>
  <si>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</si>
  <si>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</si>
  <si>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</si>
  <si>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</si>
  <si>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</si>
  <si>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</si>
  <si>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</si>
  <si>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</si>
  <si>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</si>
  <si>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</si>
  <si>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</si>
  <si>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</si>
  <si>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</si>
  <si>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</si>
  <si>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</si>
  <si>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</si>
  <si>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</si>
  <si>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</si>
  <si>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</si>
  <si>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</si>
  <si>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</si>
  <si>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</si>
  <si>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</si>
  <si>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</si>
  <si>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</si>
  <si>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</si>
  <si>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</si>
  <si>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</si>
  <si>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</si>
  <si>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</si>
  <si>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</si>
  <si>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</si>
  <si>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</si>
  <si>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</si>
  <si>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</si>
  <si>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</si>
  <si>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</si>
  <si>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</si>
  <si>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</si>
  <si>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</si>
  <si>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</si>
  <si>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</si>
  <si>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</si>
  <si>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</si>
  <si>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</si>
  <si>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</si>
  <si>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</si>
  <si>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</si>
  <si>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</si>
  <si>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</si>
  <si>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</si>
  <si>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</si>
  <si>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</si>
  <si>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</si>
  <si>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</si>
  <si>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</si>
  <si>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</si>
  <si>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</si>
  <si>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</si>
  <si>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</si>
  <si>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</si>
  <si>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</si>
  <si>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</si>
  <si>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</si>
  <si>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</si>
  <si>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</si>
  <si>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</si>
  <si>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</si>
  <si>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</si>
  <si>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</si>
  <si>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</si>
  <si>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</si>
  <si>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</si>
  <si>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</si>
  <si>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</si>
  <si>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</si>
  <si>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 xml:space="preserve">PAYLINK sha </t>
  </si>
  <si>
    <t>L22112003M</t>
  </si>
  <si>
    <t>Lek</t>
  </si>
  <si>
    <t>Shpenzime konsumi dhe amortizimi IFRS 16 (e drejta e perdorimit te Aseteve)</t>
  </si>
  <si>
    <t xml:space="preserve">Tatimi mbi fitimin (I shtyre)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</si>
</sst>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264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267</v>
      </c>
    </row>
    <row r="5" spans="1:6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210</v>
      </c>
      <c r="C6" s="37"/>
      <c r="D6" s="37" t="s">
        <v>210</v>
      </c>
      <c r="E6" s="47"/>
      <c r="F6" s="36"/>
    </row>
    <row r="7" spans="1:6">
      <c r="A7" s="40"/>
      <c r="B7" s="37" t="s">
        <v>211</v>
      </c>
      <c r="C7" s="37"/>
      <c r="D7" s="37" t="s">
        <v>212</v>
      </c>
      <c r="E7" s="47"/>
      <c r="F7" s="36"/>
    </row>
    <row r="8" spans="1:6">
      <c r="A8" s="54" t="s">
        <v>224</v>
      </c>
      <c r="B8" s="38"/>
      <c r="C8" s="39"/>
      <c r="D8" s="38"/>
      <c r="E8" s="46"/>
      <c r="F8" s="62" t="s">
        <v>260</v>
      </c>
    </row>
    <row r="9" spans="1:6">
      <c r="A9" s="52" t="s">
        <v>214</v>
      </c>
      <c r="B9" s="38"/>
      <c r="C9" s="39"/>
      <c r="D9" s="38"/>
      <c r="E9" s="43"/>
      <c r="F9" s="36"/>
    </row>
    <row r="10" spans="1:6">
      <c r="A10" s="49" t="s">
        <v>255</v>
      </c>
      <c r="B10" s="50">
        <v>123450388</v>
      </c>
      <c r="C10" s="44"/>
      <c r="D10" s="50">
        <v>105069675</v>
      </c>
      <c r="E10" s="43"/>
      <c r="F10" s="63" t="s">
        <v>261</v>
      </c>
    </row>
    <row r="11" spans="1:6">
      <c r="A11" s="49" t="s">
        <v>256</v>
      </c>
      <c r="B11" s="50"/>
      <c r="C11" s="44"/>
      <c r="D11" s="50"/>
      <c r="E11" s="43"/>
      <c r="F11" s="63" t="s">
        <v>262</v>
      </c>
    </row>
    <row r="12" spans="1:6">
      <c r="A12" s="49" t="s">
        <v>257</v>
      </c>
      <c r="B12" s="50"/>
      <c r="C12" s="44"/>
      <c r="D12" s="50"/>
      <c r="E12" s="43"/>
      <c r="F12" s="63" t="s">
        <v>262</v>
      </c>
    </row>
    <row r="13" spans="1:6">
      <c r="A13" s="49" t="s">
        <v>258</v>
      </c>
      <c r="B13" s="50"/>
      <c r="C13" s="44"/>
      <c r="D13" s="50"/>
      <c r="E13" s="43"/>
      <c r="F13" s="63" t="s">
        <v>262</v>
      </c>
    </row>
    <row r="14" spans="1:6">
      <c r="A14" s="49" t="s">
        <v>259</v>
      </c>
      <c r="B14" s="50">
        <v>1246073</v>
      </c>
      <c r="C14" s="44"/>
      <c r="D14" s="50">
        <v>-59715</v>
      </c>
      <c r="E14" s="43"/>
      <c r="F14" s="63" t="s">
        <v>263</v>
      </c>
    </row>
    <row r="15" spans="1:6">
      <c r="A15" s="52" t="s">
        <v>225</v>
      </c>
      <c r="B15" s="50"/>
      <c r="C15" s="44"/>
      <c r="D15" s="50"/>
      <c r="E15" s="43"/>
      <c r="F15" s="36"/>
    </row>
    <row r="16" spans="1:6">
      <c r="A16" s="52" t="s">
        <v>209</v>
      </c>
      <c r="B16" s="50"/>
      <c r="C16" s="44"/>
      <c r="D16" s="50"/>
      <c r="E16" s="43"/>
      <c r="F16" s="36"/>
    </row>
    <row r="17" spans="1:6">
      <c r="A17" s="52" t="s">
        <v>226</v>
      </c>
      <c r="B17" s="50"/>
      <c r="C17" s="44"/>
      <c r="D17" s="50"/>
      <c r="E17" s="43"/>
      <c r="F17" s="36"/>
    </row>
    <row r="18" spans="1:6">
      <c r="A18" s="52" t="s">
        <v>215</v>
      </c>
      <c r="B18" s="50">
        <v>-337822</v>
      </c>
      <c r="C18" s="44"/>
      <c r="D18" s="50">
        <v>-534955</v>
      </c>
      <c r="E18" s="43"/>
      <c r="F18" s="36"/>
    </row>
    <row r="19" spans="1:6">
      <c r="A19" s="52" t="s">
        <v>227</v>
      </c>
      <c r="B19" s="50">
        <f>-17315133</f>
        <v>-17315133</v>
      </c>
      <c r="C19" s="44"/>
      <c r="D19" s="50">
        <f>-19513007</f>
        <v>-19513007</v>
      </c>
      <c r="E19" s="43"/>
      <c r="F19" s="36"/>
    </row>
    <row r="20" spans="1:6">
      <c r="A20" s="52" t="s">
        <v>228</v>
      </c>
      <c r="B20" s="50">
        <f>-70082376-7360006</f>
        <v>-77442382</v>
      </c>
      <c r="C20" s="44"/>
      <c r="D20" s="50">
        <f>-60595153-6177553</f>
        <v>-66772706</v>
      </c>
      <c r="E20" s="43"/>
      <c r="F20" s="36"/>
    </row>
    <row r="21" spans="1:6">
      <c r="A21" s="52" t="s">
        <v>229</v>
      </c>
      <c r="B21" s="50">
        <f>3417103-9634317</f>
        <v>-6217214</v>
      </c>
      <c r="C21" s="44"/>
      <c r="D21" s="50">
        <v>-11903341.890000002</v>
      </c>
      <c r="E21" s="43"/>
      <c r="F21" s="36"/>
    </row>
    <row r="22" spans="1:6">
      <c r="A22" s="52" t="s">
        <v>230</v>
      </c>
      <c r="B22" s="50">
        <v>-55134627</v>
      </c>
      <c r="C22" s="44"/>
      <c r="D22" s="50">
        <v>-47759349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231</v>
      </c>
      <c r="B24" s="50"/>
      <c r="C24" s="44"/>
      <c r="D24" s="50"/>
      <c r="E24" s="43"/>
      <c r="F24" s="36"/>
    </row>
    <row r="25" spans="1:6">
      <c r="A25" s="52" t="s">
        <v>232</v>
      </c>
      <c r="B25" s="50"/>
      <c r="C25" s="44"/>
      <c r="D25" s="50"/>
      <c r="E25" s="43"/>
      <c r="F25" s="36"/>
    </row>
    <row r="26" spans="1:6">
      <c r="A26" s="52" t="s">
        <v>233</v>
      </c>
      <c r="B26" s="50"/>
      <c r="C26" s="44"/>
      <c r="D26" s="50"/>
      <c r="E26" s="43"/>
      <c r="F26" s="36"/>
    </row>
    <row r="27" spans="1:6">
      <c r="A27" s="65" t="s">
        <v>268</v>
      </c>
      <c r="B27" s="50">
        <v>-26640126</v>
      </c>
      <c r="C27" s="44"/>
      <c r="D27" s="50">
        <v>-26246317</v>
      </c>
      <c r="E27" s="43"/>
      <c r="F27" s="36"/>
    </row>
    <row r="28" spans="1:6" ht="15" customHeight="1">
      <c r="A28" s="53" t="s">
        <v>216</v>
      </c>
      <c r="B28" s="57">
        <f>SUM(B10:B22,B24:B27)</f>
        <v>-58390843</v>
      </c>
      <c r="C28" s="44"/>
      <c r="D28" s="57">
        <f>SUM(D10:D22,D24:D27)</f>
        <v>-67719715.890000001</v>
      </c>
      <c r="E28" s="43"/>
      <c r="F28" s="36"/>
    </row>
    <row r="29" spans="1:6" ht="15" customHeight="1">
      <c r="A29" s="52" t="s">
        <v>269</v>
      </c>
      <c r="B29" s="50">
        <v>63325</v>
      </c>
      <c r="C29" s="44"/>
      <c r="D29" s="50">
        <v>2987</v>
      </c>
      <c r="E29" s="43"/>
      <c r="F29" s="36"/>
    </row>
    <row r="30" spans="1:6" ht="15" customHeight="1">
      <c r="A30" s="53" t="s">
        <v>234</v>
      </c>
      <c r="B30" s="57">
        <f>SUM(B28:B29)</f>
        <v>-58327518</v>
      </c>
      <c r="C30" s="45"/>
      <c r="D30" s="57">
        <f>SUM(D28:D29)</f>
        <v>-67716728.890000001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254</v>
      </c>
      <c r="B35" s="58">
        <f>B30+B33</f>
        <v>-58327518</v>
      </c>
      <c r="C35" s="48"/>
      <c r="D35" s="58">
        <f>D30+D33</f>
        <v>-67716728.890000001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0"/>
      <c r="C38" s="44"/>
      <c r="D38" s="50"/>
      <c r="E38" s="43"/>
      <c r="F38" s="36"/>
    </row>
    <row r="39" spans="1:6">
      <c r="A39" s="52" t="s">
        <v>239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/>
      <c r="C43" s="44"/>
      <c r="D43" s="50"/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/>
      <c r="C47" s="44"/>
      <c r="D47" s="50"/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B35</f>
        <v>-58327518</v>
      </c>
      <c r="D50" s="59">
        <f>D35</f>
        <v>-67716728.890000001</v>
      </c>
    </row>
    <row r="51" spans="1:5">
      <c r="A51" s="53"/>
    </row>
    <row r="52" spans="1:5">
      <c r="A52" s="54" t="s">
        <v>223</v>
      </c>
    </row>
    <row r="53" spans="1:5">
      <c r="A53" s="53"/>
    </row>
    <row r="54" spans="1:5">
      <c r="A54" s="53" t="s">
        <v>246</v>
      </c>
    </row>
    <row r="55" spans="1:5">
      <c r="A55" s="52" t="s">
        <v>247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4" t="s">
        <v>213</v>
      </c>
      <c r="B57" s="50"/>
      <c r="C57" s="44"/>
      <c r="D57" s="50"/>
    </row>
    <row r="58" spans="1:5">
      <c r="A58" s="52" t="s">
        <v>248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249</v>
      </c>
    </row>
    <row r="62" spans="1:5">
      <c r="A62" s="52" t="s">
        <v>218</v>
      </c>
      <c r="B62" s="50"/>
      <c r="C62" s="44"/>
      <c r="D62" s="50"/>
    </row>
    <row r="63" spans="1:5">
      <c r="A63" s="52" t="s">
        <v>219</v>
      </c>
      <c r="B63" s="50"/>
      <c r="C63" s="44"/>
      <c r="D63" s="50"/>
    </row>
    <row r="64" spans="1:5">
      <c r="A64" s="52" t="s">
        <v>250</v>
      </c>
      <c r="B64" s="50"/>
      <c r="C64" s="44"/>
      <c r="D64" s="50"/>
    </row>
    <row r="65" spans="1:4">
      <c r="A65" s="64" t="s">
        <v>213</v>
      </c>
      <c r="B65" s="50"/>
      <c r="C65" s="44"/>
      <c r="D65" s="50"/>
    </row>
    <row r="66" spans="1:4">
      <c r="A66" s="52" t="s">
        <v>251</v>
      </c>
      <c r="B66" s="50"/>
      <c r="C66" s="44"/>
      <c r="D66" s="50"/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252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253</v>
      </c>
      <c r="B71" s="60">
        <f>B69+B50</f>
        <v>-58327518</v>
      </c>
      <c r="D71" s="60">
        <f>D69+D50</f>
        <v>-67716728.890000001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 Vahidi</cp:lastModifiedBy>
  <cp:lastPrinted>2016-10-03T09:59:38Z</cp:lastPrinted>
  <dcterms:created xsi:type="dcterms:W3CDTF">2012-01-19T09:31:29Z</dcterms:created>
  <dcterms:modified xsi:type="dcterms:W3CDTF">2022-10-28T08:22:56Z</dcterms:modified>
</cp:coreProperties>
</file>