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 I N A N C A\STAFF FINANCA\Oli Raportime\2020\2012\TATIMET\Raportim tatime\QKB\"/>
    </mc:Choice>
  </mc:AlternateContent>
  <xr:revisionPtr revIDLastSave="0" documentId="13_ncr:1_{4D35AAF5-171A-4432-A614-DE3E7070C609}" xr6:coauthVersionLast="40" xr6:coauthVersionMax="40" xr10:uidLastSave="{00000000-0000-0000-0000-000000000000}"/>
  <bookViews>
    <workbookView xWindow="930" yWindow="0" windowWidth="28800" windowHeight="120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0" i="18" l="1"/>
  <c r="D28" i="18" l="1"/>
  <c r="B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<sst xmlns="http://schemas.openxmlformats.org/spreadsheetml/2006/main" count="420" uniqueCount="272">
  <si>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</si>
  <si>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</si>
  <si>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</si>
  <si>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</si>
  <si>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</si>
  <si>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</si>
  <si>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</si>
  <si>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</si>
  <si>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</si>
  <si>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</si>
  <si>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</si>
  <si>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</si>
  <si>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</si>
  <si>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</si>
  <si>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</si>
  <si>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</si>
  <si>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</si>
  <si>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</si>
  <si>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</si>
  <si>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</si>
  <si>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</si>
  <si>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</si>
  <si>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</si>
  <si>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</si>
  <si>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</si>
  <si>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</si>
  <si>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</si>
  <si>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</si>
  <si>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</si>
  <si>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</si>
  <si>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</si>
  <si>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</si>
  <si>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</si>
  <si>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</si>
  <si>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</si>
  <si>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</si>
  <si>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</si>
  <si>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</si>
  <si>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</si>
  <si>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</si>
  <si>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</si>
  <si>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</si>
  <si>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</si>
  <si>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</si>
  <si>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</si>
  <si>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</si>
  <si>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</si>
  <si>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</si>
  <si>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</si>
  <si>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</si>
  <si>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</si>
  <si>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</si>
  <si>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</si>
  <si>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</si>
  <si>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</si>
  <si>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</si>
  <si>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</si>
  <si>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</si>
  <si>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</si>
  <si>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</si>
  <si>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</si>
  <si>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</si>
  <si>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</si>
  <si>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</si>
  <si>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</si>
  <si>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</si>
  <si>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</si>
  <si>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</si>
  <si>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</si>
  <si>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</si>
  <si>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</si>
  <si>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</si>
  <si>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</si>
  <si>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</si>
  <si>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</si>
  <si>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</si>
  <si>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</si>
  <si>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</si>
  <si>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</si>
  <si>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</si>
  <si>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</si>
  <si>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</si>
  <si>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</si>
  <si>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</si>
  <si>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</si>
  <si>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</si>
  <si>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</si>
  <si>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</si>
  <si>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</si>
  <si>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</si>
  <si>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</si>
  <si>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</si>
  <si>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</si>
  <si>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</si>
  <si>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</si>
  <si>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</si>
  <si>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</si>
  <si>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</si>
  <si>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</si>
  <si>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</si>
  <si>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</si>
  <si>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</si>
  <si>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</si>
  <si>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</si>
  <si>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</si>
  <si>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</si>
  <si>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</si>
  <si>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</si>
  <si>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</si>
  <si>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</si>
  <si>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</si>
  <si>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</si>
  <si>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</si>
  <si>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</si>
  <si>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</si>
  <si>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</si>
  <si>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</si>
  <si>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</si>
  <si>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</si>
  <si>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</si>
  <si>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</si>
  <si>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</si>
  <si>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</si>
  <si>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</si>
  <si>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</si>
  <si>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</si>
  <si>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</si>
  <si>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</si>
  <si>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</si>
  <si>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</si>
  <si>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</si>
  <si>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</si>
  <si>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</si>
  <si>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</si>
  <si>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</si>
  <si>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</si>
  <si>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</si>
  <si>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</si>
  <si>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</si>
  <si>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</si>
  <si>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</si>
  <si>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</si>
  <si>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</si>
  <si>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</si>
  <si>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</si>
  <si>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</si>
  <si>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</si>
  <si>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</si>
  <si>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</si>
  <si>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</si>
  <si>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</si>
  <si>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</si>
  <si>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</si>
  <si>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</si>
  <si>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</si>
  <si>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</si>
  <si>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</si>
  <si>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</si>
  <si>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</si>
  <si>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</si>
  <si>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</si>
  <si>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</si>
  <si>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</si>
  <si>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</si>
  <si>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</si>
  <si>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</si>
  <si>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</si>
  <si>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</si>
  <si>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</si>
  <si>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</si>
  <si>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</si>
  <si>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</si>
  <si>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</si>
  <si>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</si>
  <si>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</si>
  <si>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</si>
  <si>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</si>
  <si>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</si>
  <si>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</si>
  <si>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</si>
  <si>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</si>
  <si>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</si>
  <si>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</si>
  <si>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</si>
  <si>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</si>
  <si>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</si>
  <si>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</si>
  <si>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</si>
  <si>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</si>
  <si>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</si>
  <si>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</si>
  <si>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</si>
  <si>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</si>
  <si>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</si>
  <si>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</si>
  <si>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</si>
  <si>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</si>
  <si>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</si>
  <si>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</si>
  <si>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</si>
  <si>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</si>
  <si>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</si>
  <si>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</si>
  <si>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</si>
  <si>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</si>
  <si>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</si>
  <si>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</si>
  <si>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</si>
  <si>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</si>
  <si>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</si>
  <si>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</si>
  <si>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</si>
  <si>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</si>
  <si>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</si>
  <si>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</si>
  <si>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</si>
  <si>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</si>
  <si>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</si>
  <si>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</si>
  <si>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</si>
  <si>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</si>
  <si>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</si>
  <si>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</si>
  <si>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</si>
  <si>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</si>
  <si>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</si>
  <si>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</si>
  <si>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</si>
  <si>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</si>
  <si>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</si>
  <si>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</si>
  <si>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</si>
  <si>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</si>
  <si>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</si>
  <si>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</si>
  <si>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</si>
  <si>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</si>
  <si>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</si>
  <si>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</si>
  <si>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</si>
  <si>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</si>
  <si>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</si>
  <si>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</si>
  <si>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</si>
  <si>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</si>
  <si>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</si>
  <si>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</si>
  <si>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</si>
  <si>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</si>
  <si>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</si>
  <si>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</si>
  <si>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</si>
  <si>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</si>
  <si>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</si>
  <si>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</si>
  <si>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</si>
  <si>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</si>
  <si>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</si>
  <si>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</si>
  <si>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</si>
  <si>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</si>
  <si>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</si>
  <si>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</si>
  <si>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</si>
  <si>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</si>
  <si>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interesat</t>
  </si>
  <si>
    <t>Shpenzime per interesa</t>
  </si>
  <si>
    <t>31/12/2020</t>
  </si>
  <si>
    <t>31/12/2019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</si>
  <si>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Fitim/(Humbje) nga kurset e këmbimit</t>
    </r>
  </si>
  <si>
    <t>Landeslease sha</t>
  </si>
  <si>
    <t>K51629002M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</si>
</sst>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>
      <alignment horizontal="center"/>
    </xf>
    <xf numFmtId="0" fontId="186" fillId="0" borderId="0" xfId="0" applyFont="1" applyBorder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L9" sqref="L7:L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270</v>
      </c>
    </row>
    <row r="3" spans="1:6">
      <c r="A3" s="42" t="s">
        <v>271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65" t="s">
        <v>267</v>
      </c>
      <c r="C8" s="66"/>
      <c r="D8" s="65" t="s">
        <v>268</v>
      </c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265</v>
      </c>
      <c r="B10" s="50">
        <v>135061027</v>
      </c>
      <c r="C10" s="44"/>
      <c r="D10" s="50">
        <v>130436123</v>
      </c>
      <c r="E10" s="43"/>
      <c r="F10" s="63" t="s">
        <v>262</v>
      </c>
    </row>
    <row r="11" spans="1:6">
      <c r="A11" s="49" t="s">
        <v>266</v>
      </c>
      <c r="B11" s="50">
        <v>-42522854</v>
      </c>
      <c r="C11" s="44"/>
      <c r="D11" s="50">
        <v>-45039813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4961058</v>
      </c>
      <c r="C16" s="44"/>
      <c r="D16" s="50">
        <v>5094414</v>
      </c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-28956731</v>
      </c>
      <c r="C18" s="44"/>
      <c r="D18" s="50">
        <v>-1210935</v>
      </c>
      <c r="E18" s="43"/>
      <c r="F18" s="36"/>
    </row>
    <row r="19" spans="1:6">
      <c r="A19" s="52" t="s">
        <v>230</v>
      </c>
      <c r="B19" s="50">
        <v>-18102503</v>
      </c>
      <c r="C19" s="44"/>
      <c r="D19" s="50">
        <v>-18135269</v>
      </c>
      <c r="E19" s="43"/>
      <c r="F19" s="36"/>
    </row>
    <row r="20" spans="1:6">
      <c r="A20" s="52" t="s">
        <v>231</v>
      </c>
      <c r="B20" s="50">
        <v>-3526488</v>
      </c>
      <c r="C20" s="44"/>
      <c r="D20" s="50">
        <v>-3733474</v>
      </c>
      <c r="E20" s="43"/>
      <c r="F20" s="36"/>
    </row>
    <row r="21" spans="1:6">
      <c r="A21" s="52" t="s">
        <v>232</v>
      </c>
      <c r="B21" s="50">
        <v>-14976040</v>
      </c>
      <c r="C21" s="44"/>
      <c r="D21" s="50">
        <v>-15772696</v>
      </c>
      <c r="E21" s="43"/>
      <c r="F21" s="36"/>
    </row>
    <row r="22" spans="1:6">
      <c r="A22" s="52" t="s">
        <v>233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-1853234</v>
      </c>
      <c r="C27" s="44"/>
      <c r="D27" s="50">
        <v>1197072</v>
      </c>
      <c r="E27" s="43"/>
      <c r="F27" s="36"/>
    </row>
    <row r="28" spans="1:6" ht="15" customHeight="1">
      <c r="A28" s="53" t="s">
        <v>217</v>
      </c>
      <c r="B28" s="57">
        <f>SUM(B10:B22,B24:B27)</f>
        <v>30084235</v>
      </c>
      <c r="C28" s="44"/>
      <c r="D28" s="57">
        <f>SUM(D10:D22,D24:D27)</f>
        <v>52835422</v>
      </c>
      <c r="E28" s="43"/>
      <c r="F28" s="36"/>
    </row>
    <row r="29" spans="1:6" ht="15" customHeight="1">
      <c r="A29" s="52" t="s">
        <v>26</v>
      </c>
      <c r="B29" s="50">
        <v>-9007446</v>
      </c>
      <c r="C29" s="44"/>
      <c r="D29" s="50">
        <v>-8403115</v>
      </c>
      <c r="E29" s="43"/>
      <c r="F29" s="36"/>
    </row>
    <row r="30" spans="1:6" ht="15" customHeight="1">
      <c r="A30" s="53" t="s">
        <v>237</v>
      </c>
      <c r="B30" s="57">
        <f>SUM(B28:B29)</f>
        <v>21076789</v>
      </c>
      <c r="C30" s="45"/>
      <c r="D30" s="57">
        <f>SUM(D28:D29)</f>
        <v>44432307</v>
      </c>
      <c r="E30" s="43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21076789</v>
      </c>
      <c r="C35" s="48"/>
      <c r="D35" s="58">
        <f>D30+D33</f>
        <v>44432307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21076789</v>
      </c>
      <c r="D50" s="59">
        <f>D35</f>
        <v>44432307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21076789</v>
      </c>
      <c r="D71" s="60">
        <f>D69+D50</f>
        <v>44432307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Olivera Jano</cp:lastModifiedBy>
  <cp:lastPrinted>2016-10-03T09:59:38Z</cp:lastPrinted>
  <dcterms:created xsi:type="dcterms:W3CDTF">2012-01-19T09:31:29Z</dcterms:created>
  <dcterms:modified xsi:type="dcterms:W3CDTF">2021-07-31T06:22:43Z</dcterms:modified>
</cp:coreProperties>
</file>