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cebr\Desktop\Brunhilda New\QKR\QKR 2018\"/>
    </mc:Choice>
  </mc:AlternateContent>
  <bookViews>
    <workbookView xWindow="0" yWindow="0" windowWidth="24000" windowHeight="96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<sst xmlns="http://schemas.openxmlformats.org/spreadsheetml/2006/main" count="418" uniqueCount="270">
  <si>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</si>
  <si>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</si>
  <si>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</si>
  <si>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</si>
  <si>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</si>
  <si>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</si>
  <si>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</si>
  <si>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</si>
  <si>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</si>
  <si>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</si>
  <si>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</si>
  <si>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</si>
  <si>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</si>
  <si>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</si>
  <si>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</si>
  <si>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</si>
  <si>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</si>
  <si>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</si>
  <si>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</si>
  <si>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</si>
  <si>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</si>
  <si>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</si>
  <si>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</si>
  <si>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</si>
  <si>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</si>
  <si>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</si>
  <si>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</si>
  <si>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</si>
  <si>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</si>
  <si>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</si>
  <si>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</si>
  <si>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</si>
  <si>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</si>
  <si>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</si>
  <si>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</si>
  <si>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</si>
  <si>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</si>
  <si>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</si>
  <si>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</si>
  <si>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</si>
  <si>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</si>
  <si>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</si>
  <si>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</si>
  <si>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</si>
  <si>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</si>
  <si>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</si>
  <si>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</si>
  <si>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</si>
  <si>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</si>
  <si>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</si>
  <si>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</si>
  <si>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</si>
  <si>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</si>
  <si>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</si>
  <si>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</si>
  <si>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</si>
  <si>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</si>
  <si>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</si>
  <si>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</si>
  <si>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</si>
  <si>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</si>
  <si>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</si>
  <si>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</si>
  <si>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</si>
  <si>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</si>
  <si>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</si>
  <si>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</si>
  <si>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</si>
  <si>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</si>
  <si>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</si>
  <si>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</si>
  <si>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</si>
  <si>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</si>
  <si>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</si>
  <si>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</si>
  <si>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</si>
  <si>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</si>
  <si>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</si>
  <si>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</si>
  <si>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</si>
  <si>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</si>
  <si>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</si>
  <si>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</si>
  <si>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</si>
  <si>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</si>
  <si>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</si>
  <si>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</si>
  <si>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</si>
  <si>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</si>
  <si>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</si>
  <si>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</si>
  <si>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</si>
  <si>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</si>
  <si>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</si>
  <si>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</si>
  <si>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</si>
  <si>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</si>
  <si>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</si>
  <si>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</si>
  <si>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</si>
  <si>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</si>
  <si>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</si>
  <si>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</si>
  <si>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</si>
  <si>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</si>
  <si>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</si>
  <si>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</si>
  <si>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</si>
  <si>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</si>
  <si>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</si>
  <si>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</si>
  <si>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</si>
  <si>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</si>
  <si>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</si>
  <si>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</si>
  <si>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</si>
  <si>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</si>
  <si>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</si>
  <si>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</si>
  <si>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</si>
  <si>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</si>
  <si>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</si>
  <si>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</si>
  <si>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</si>
  <si>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</si>
  <si>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</si>
  <si>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</si>
  <si>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</si>
  <si>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</si>
  <si>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</si>
  <si>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</si>
  <si>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</si>
  <si>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</si>
  <si>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</si>
  <si>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</si>
  <si>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</si>
  <si>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</si>
  <si>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</si>
  <si>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</si>
  <si>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</si>
  <si>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</si>
  <si>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</si>
  <si>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</si>
  <si>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</si>
  <si>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</si>
  <si>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</si>
  <si>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</si>
  <si>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</si>
  <si>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</si>
  <si>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</si>
  <si>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</si>
  <si>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</si>
  <si>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</si>
  <si>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</si>
  <si>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</si>
  <si>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</si>
  <si>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</si>
  <si>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</si>
  <si>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</si>
  <si>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</si>
  <si>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</si>
  <si>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</si>
  <si>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</si>
  <si>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</si>
  <si>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</si>
  <si>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</si>
  <si>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</si>
  <si>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</si>
  <si>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</si>
  <si>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</si>
  <si>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</si>
  <si>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</si>
  <si>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</si>
  <si>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</si>
  <si>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</si>
  <si>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</si>
  <si>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</si>
  <si>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</si>
  <si>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</si>
  <si>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</si>
  <si>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</si>
  <si>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</si>
  <si>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</si>
  <si>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</si>
  <si>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</si>
  <si>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</si>
  <si>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</si>
  <si>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</si>
  <si>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</si>
  <si>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</si>
  <si>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</si>
  <si>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</si>
  <si>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</si>
  <si>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</si>
  <si>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</si>
  <si>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</si>
  <si>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</si>
  <si>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</si>
  <si>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</si>
  <si>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</si>
  <si>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</si>
  <si>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</si>
  <si>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</si>
  <si>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</si>
  <si>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</si>
  <si>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</si>
  <si>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</si>
  <si>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</si>
  <si>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</si>
  <si>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</si>
  <si>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</si>
  <si>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</si>
  <si>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</si>
  <si>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</si>
  <si>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</si>
  <si>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</si>
  <si>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</si>
  <si>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</si>
  <si>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</si>
  <si>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</si>
  <si>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</si>
  <si>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</si>
  <si>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</si>
  <si>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</si>
  <si>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</si>
  <si>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</si>
  <si>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</si>
  <si>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</si>
  <si>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</si>
  <si>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</si>
  <si>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</si>
  <si>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</si>
  <si>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</si>
  <si>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</si>
  <si>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</si>
  <si>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</si>
  <si>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</si>
  <si>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</si>
  <si>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</si>
  <si>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</si>
  <si>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</si>
  <si>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</si>
  <si>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</si>
  <si>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</si>
  <si>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</si>
  <si>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</si>
  <si>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</si>
  <si>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</si>
  <si>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</si>
  <si>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</si>
  <si>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</si>
  <si>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</si>
  <si>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</si>
  <si>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</si>
  <si>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</si>
  <si>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</si>
  <si>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</si>
  <si>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</si>
  <si>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</si>
  <si>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</si>
  <si>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</si>
  <si>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</si>
  <si>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</si>
  <si>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</si>
  <si>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</si>
  <si>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</si>
  <si>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</si>
  <si>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</si>
  <si>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</si>
  <si>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(Shenimi 9,22)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</si>
</sst>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1" zoomScaleNormal="100" workbookViewId="0">
      <selection activeCell="F75" sqref="F7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/>
      <c r="C10" s="44"/>
      <c r="D10" s="50"/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12119177</v>
      </c>
      <c r="C16" s="44"/>
      <c r="D16" s="50">
        <v>34937211</v>
      </c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-6166125</v>
      </c>
      <c r="C19" s="44"/>
      <c r="D19" s="50">
        <v>-5803904</v>
      </c>
      <c r="E19" s="43"/>
      <c r="F19" s="36"/>
    </row>
    <row r="20" spans="1:6">
      <c r="A20" s="52" t="s">
        <v>231</v>
      </c>
      <c r="B20" s="50">
        <v>-43490392</v>
      </c>
      <c r="C20" s="44"/>
      <c r="D20" s="50">
        <v>-42858307</v>
      </c>
      <c r="E20" s="43"/>
      <c r="F20" s="36"/>
    </row>
    <row r="21" spans="1:6">
      <c r="A21" s="52" t="s">
        <v>232</v>
      </c>
      <c r="B21" s="50">
        <v>166148935</v>
      </c>
      <c r="C21" s="44"/>
      <c r="D21" s="50">
        <v>201526698</v>
      </c>
      <c r="E21" s="43"/>
      <c r="F21" s="36"/>
    </row>
    <row r="22" spans="1:6">
      <c r="A22" s="52" t="s">
        <v>233</v>
      </c>
      <c r="B22" s="50">
        <v>-22916022</v>
      </c>
      <c r="C22" s="44"/>
      <c r="D22" s="50">
        <v>-25148718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-80719618</v>
      </c>
      <c r="C27" s="44"/>
      <c r="D27" s="50">
        <v>-68711255</v>
      </c>
      <c r="E27" s="43"/>
      <c r="F27" s="36"/>
    </row>
    <row r="28" spans="1:6" ht="15" customHeight="1">
      <c r="A28" s="53" t="s">
        <v>217</v>
      </c>
      <c r="B28" s="57">
        <f>SUM(B10:B22,B24:B27)</f>
        <v>24975955</v>
      </c>
      <c r="C28" s="44"/>
      <c r="D28" s="57">
        <f>SUM(D10:D22,D24:D27)</f>
        <v>93941725</v>
      </c>
      <c r="E28" s="43"/>
      <c r="F28" s="36"/>
    </row>
    <row r="29" spans="1:6" ht="15" customHeight="1">
      <c r="A29" s="52" t="s">
        <v>26</v>
      </c>
      <c r="B29" s="50">
        <v>-11556862</v>
      </c>
      <c r="C29" s="44"/>
      <c r="D29" s="50">
        <v>-22832796</v>
      </c>
      <c r="E29" s="43"/>
      <c r="F29" s="36"/>
    </row>
    <row r="30" spans="1:6" ht="15" customHeight="1">
      <c r="A30" s="53" t="s">
        <v>237</v>
      </c>
      <c r="B30" s="57">
        <f>SUM(B28:B29)</f>
        <v>13419093</v>
      </c>
      <c r="C30" s="45"/>
      <c r="D30" s="57">
        <f>SUM(D28:D29)</f>
        <v>71108929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13419093</v>
      </c>
      <c r="C35" s="48"/>
      <c r="D35" s="58">
        <f>D30+D33</f>
        <v>71108929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13419093</v>
      </c>
      <c r="D50" s="59">
        <f>D35</f>
        <v>71108929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13419093</v>
      </c>
      <c r="D71" s="60">
        <f>D69+D50</f>
        <v>71108929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Brunilda CEPANI</cp:lastModifiedBy>
  <cp:lastPrinted>2016-10-03T09:59:38Z</cp:lastPrinted>
  <dcterms:created xsi:type="dcterms:W3CDTF">2012-01-19T09:31:29Z</dcterms:created>
  <dcterms:modified xsi:type="dcterms:W3CDTF">2019-07-09T11:28:34Z</dcterms:modified>
</cp:coreProperties>
</file>