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2021 QKB Bilanc\New folder\Aplikimi 2\"/>
    </mc:Choice>
  </mc:AlternateContent>
  <xr:revisionPtr revIDLastSave="0" documentId="13_ncr:1_{CED51117-7730-4EBA-819D-44246113C62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1" i="18" l="1"/>
  <c r="B21" i="18"/>
  <c r="D10" i="18"/>
  <c r="B1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<sst xmlns="http://schemas.openxmlformats.org/spreadsheetml/2006/main" count="418" uniqueCount="269">
  <si>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</si>
  <si>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</si>
  <si>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</si>
  <si>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</si>
  <si>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</si>
  <si>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</si>
  <si>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</si>
  <si>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</si>
  <si>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</si>
  <si>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</si>
  <si>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</si>
  <si>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</si>
  <si>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</si>
  <si>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</si>
  <si>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</si>
  <si>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</si>
  <si>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</si>
  <si>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</si>
  <si>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</si>
  <si>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</si>
  <si>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</si>
  <si>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</si>
  <si>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</si>
  <si>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</si>
  <si>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</si>
  <si>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</si>
  <si>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</si>
  <si>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</si>
  <si>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</si>
  <si>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</si>
  <si>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</si>
  <si>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</si>
  <si>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</si>
  <si>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</si>
  <si>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</si>
  <si>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</si>
  <si>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</si>
  <si>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</si>
  <si>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</si>
  <si>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</si>
  <si>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</si>
  <si>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</si>
  <si>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</si>
  <si>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</si>
  <si>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</si>
  <si>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</si>
  <si>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</si>
  <si>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</si>
  <si>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</si>
  <si>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</si>
  <si>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</si>
  <si>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</si>
  <si>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</si>
  <si>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</si>
  <si>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</si>
  <si>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</si>
  <si>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</si>
  <si>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</si>
  <si>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</si>
  <si>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</si>
  <si>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</si>
  <si>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</si>
  <si>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</si>
  <si>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</si>
  <si>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</si>
  <si>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</si>
  <si>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</si>
  <si>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</si>
  <si>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</si>
  <si>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</si>
  <si>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</si>
  <si>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</si>
  <si>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</si>
  <si>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</si>
  <si>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</si>
  <si>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</si>
  <si>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</si>
  <si>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</si>
  <si>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</si>
  <si>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</si>
  <si>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</si>
  <si>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</si>
  <si>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</si>
  <si>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</si>
  <si>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</si>
  <si>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</si>
  <si>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</si>
  <si>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</si>
  <si>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</si>
  <si>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</si>
  <si>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</si>
  <si>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</si>
  <si>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</si>
  <si>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</si>
  <si>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</si>
  <si>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</si>
  <si>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</si>
  <si>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</si>
  <si>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</si>
  <si>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</si>
  <si>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</si>
  <si>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</si>
  <si>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</si>
  <si>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</si>
  <si>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</si>
  <si>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</si>
  <si>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</si>
  <si>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</si>
  <si>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</si>
  <si>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</si>
  <si>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</si>
  <si>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</si>
  <si>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</si>
  <si>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</si>
  <si>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</si>
  <si>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</si>
  <si>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</si>
  <si>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</si>
  <si>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</si>
  <si>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</si>
  <si>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</si>
  <si>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</si>
  <si>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</si>
  <si>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</si>
  <si>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</si>
  <si>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</si>
  <si>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</si>
  <si>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</si>
  <si>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</si>
  <si>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</si>
  <si>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</si>
  <si>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</si>
  <si>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</si>
  <si>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</si>
  <si>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</si>
  <si>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</si>
  <si>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</si>
  <si>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</si>
  <si>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</si>
  <si>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</si>
  <si>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</si>
  <si>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</si>
  <si>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</si>
  <si>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</si>
  <si>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</si>
  <si>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</si>
  <si>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</si>
  <si>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</si>
  <si>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</si>
  <si>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</si>
  <si>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</si>
  <si>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</si>
  <si>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</si>
  <si>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</si>
  <si>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</si>
  <si>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</si>
  <si>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</si>
  <si>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</si>
  <si>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</si>
  <si>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</si>
  <si>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</si>
  <si>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</si>
  <si>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</si>
  <si>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</si>
  <si>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</si>
  <si>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</si>
  <si>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</si>
  <si>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</si>
  <si>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</si>
  <si>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</si>
  <si>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</si>
  <si>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</si>
  <si>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</si>
  <si>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</si>
  <si>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</si>
  <si>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</si>
  <si>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</si>
  <si>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</si>
  <si>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</si>
  <si>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</si>
  <si>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</si>
  <si>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</si>
  <si>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</si>
  <si>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</si>
  <si>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</si>
  <si>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</si>
  <si>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</si>
  <si>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</si>
  <si>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</si>
  <si>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</si>
  <si>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</si>
  <si>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</si>
  <si>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</si>
  <si>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</si>
  <si>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</si>
  <si>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</si>
  <si>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</si>
  <si>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</si>
  <si>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</si>
  <si>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</si>
  <si>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</si>
  <si>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</si>
  <si>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</si>
  <si>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</si>
  <si>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</si>
  <si>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</si>
  <si>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</si>
  <si>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</si>
  <si>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</si>
  <si>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</si>
  <si>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</si>
  <si>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</si>
  <si>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</si>
  <si>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</si>
  <si>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</si>
  <si>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</si>
  <si>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</si>
  <si>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</si>
  <si>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</si>
  <si>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</si>
  <si>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</si>
  <si>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</si>
  <si>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</si>
  <si>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</si>
  <si>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</si>
  <si>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</si>
  <si>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</si>
  <si>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</si>
  <si>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</si>
  <si>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</si>
  <si>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</si>
  <si>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</si>
  <si>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</si>
  <si>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</si>
  <si>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</si>
  <si>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</si>
  <si>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</si>
  <si>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</si>
  <si>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</si>
  <si>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</si>
  <si>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</si>
  <si>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</si>
  <si>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</si>
  <si>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</si>
  <si>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</si>
  <si>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</si>
  <si>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</si>
  <si>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</si>
  <si>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</si>
  <si>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</si>
  <si>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</si>
  <si>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</si>
  <si>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</si>
  <si>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</si>
  <si>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</si>
  <si>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</si>
  <si>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</si>
  <si>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</si>
  <si>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</si>
  <si>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</si>
  <si>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</si>
  <si>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</si>
  <si>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</si>
  <si>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</si>
  <si>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</si>
  <si>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Credins Invest</t>
  </si>
  <si>
    <t>K52311009R</t>
  </si>
  <si>
    <t>Lek</t>
  </si>
  <si>
    <t>Shpenzime te tjera administrative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</si>
</sst>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  <xf numFmtId="0" fontId="179" fillId="0" borderId="0" xfId="6592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1" sqref="B2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f>63594698+1855336+4500+1258672</f>
        <v>66713206</v>
      </c>
      <c r="C10" s="65"/>
      <c r="D10" s="50">
        <f>52313333+1870341+10917+928981</f>
        <v>55123572</v>
      </c>
      <c r="E10" s="43"/>
      <c r="F10" s="63" t="s">
        <v>261</v>
      </c>
    </row>
    <row r="11" spans="1:6">
      <c r="A11" s="49" t="s">
        <v>256</v>
      </c>
      <c r="B11" s="50"/>
      <c r="C11" s="65"/>
      <c r="D11" s="50"/>
      <c r="E11" s="43"/>
      <c r="F11" s="63" t="s">
        <v>262</v>
      </c>
    </row>
    <row r="12" spans="1:6">
      <c r="A12" s="49" t="s">
        <v>257</v>
      </c>
      <c r="B12" s="50"/>
      <c r="C12" s="65"/>
      <c r="D12" s="50"/>
      <c r="E12" s="43"/>
      <c r="F12" s="63" t="s">
        <v>262</v>
      </c>
    </row>
    <row r="13" spans="1:6">
      <c r="A13" s="49" t="s">
        <v>258</v>
      </c>
      <c r="B13" s="50"/>
      <c r="C13" s="65"/>
      <c r="D13" s="50"/>
      <c r="E13" s="43"/>
      <c r="F13" s="63" t="s">
        <v>262</v>
      </c>
    </row>
    <row r="14" spans="1:6">
      <c r="A14" s="49" t="s">
        <v>259</v>
      </c>
      <c r="B14" s="50"/>
      <c r="C14" s="65"/>
      <c r="D14" s="50">
        <v>62824</v>
      </c>
      <c r="E14" s="43"/>
      <c r="F14" s="63" t="s">
        <v>263</v>
      </c>
    </row>
    <row r="15" spans="1:6">
      <c r="A15" s="52" t="s">
        <v>226</v>
      </c>
      <c r="B15" s="50"/>
      <c r="C15" s="65"/>
      <c r="D15" s="50"/>
      <c r="E15" s="43"/>
      <c r="F15" s="36"/>
    </row>
    <row r="16" spans="1:6">
      <c r="A16" s="52" t="s">
        <v>210</v>
      </c>
      <c r="B16" s="50"/>
      <c r="C16" s="65"/>
      <c r="D16" s="50"/>
      <c r="E16" s="43"/>
      <c r="F16" s="36"/>
    </row>
    <row r="17" spans="1:6">
      <c r="A17" s="52" t="s">
        <v>227</v>
      </c>
      <c r="B17" s="50"/>
      <c r="C17" s="65"/>
      <c r="D17" s="50"/>
      <c r="E17" s="43"/>
      <c r="F17" s="36"/>
    </row>
    <row r="18" spans="1:6">
      <c r="A18" s="52" t="s">
        <v>216</v>
      </c>
      <c r="B18" s="50"/>
      <c r="C18" s="65"/>
      <c r="D18" s="50"/>
      <c r="E18" s="43"/>
      <c r="F18" s="36"/>
    </row>
    <row r="19" spans="1:6">
      <c r="A19" s="52" t="s">
        <v>228</v>
      </c>
      <c r="B19" s="50">
        <v>-6192922</v>
      </c>
      <c r="C19" s="65"/>
      <c r="D19" s="50">
        <v>-6549231</v>
      </c>
      <c r="E19" s="43"/>
      <c r="F19" s="36"/>
    </row>
    <row r="20" spans="1:6">
      <c r="A20" s="52" t="s">
        <v>229</v>
      </c>
      <c r="B20" s="50">
        <v>-26393779</v>
      </c>
      <c r="C20" s="65"/>
      <c r="D20" s="50">
        <v>-24715635</v>
      </c>
      <c r="E20" s="43"/>
      <c r="F20" s="36"/>
    </row>
    <row r="21" spans="1:6">
      <c r="A21" s="52" t="s">
        <v>230</v>
      </c>
      <c r="B21" s="50">
        <f>-137164-142179</f>
        <v>-279343</v>
      </c>
      <c r="C21" s="65"/>
      <c r="D21" s="50">
        <f>49379-390791</f>
        <v>-341412</v>
      </c>
      <c r="E21" s="43"/>
    </row>
    <row r="22" spans="1:6">
      <c r="A22" s="52" t="s">
        <v>268</v>
      </c>
      <c r="B22" s="50">
        <v>-12831842</v>
      </c>
      <c r="C22" s="65"/>
      <c r="D22" s="50">
        <v>-11561861</v>
      </c>
      <c r="E22" s="43"/>
      <c r="F22" s="36"/>
    </row>
    <row r="23" spans="1:6">
      <c r="A23" s="52"/>
      <c r="B23" s="66"/>
      <c r="C23" s="66"/>
      <c r="D23" s="66"/>
      <c r="E23" s="43"/>
      <c r="F23" s="36"/>
    </row>
    <row r="24" spans="1:6">
      <c r="A24" s="52" t="s">
        <v>231</v>
      </c>
      <c r="B24" s="50"/>
      <c r="C24" s="65"/>
      <c r="D24" s="50"/>
      <c r="E24" s="43"/>
      <c r="F24" s="36"/>
    </row>
    <row r="25" spans="1:6">
      <c r="A25" s="52" t="s">
        <v>232</v>
      </c>
      <c r="B25" s="50"/>
      <c r="C25" s="65"/>
      <c r="D25" s="50"/>
      <c r="E25" s="43"/>
      <c r="F25" s="36"/>
    </row>
    <row r="26" spans="1:6">
      <c r="A26" s="52" t="s">
        <v>233</v>
      </c>
      <c r="B26" s="50"/>
      <c r="C26" s="65"/>
      <c r="D26" s="50"/>
      <c r="E26" s="43"/>
      <c r="F26" s="36"/>
    </row>
    <row r="27" spans="1:6">
      <c r="A27" s="64" t="s">
        <v>214</v>
      </c>
      <c r="B27" s="50"/>
      <c r="C27" s="65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21015320</v>
      </c>
      <c r="C28" s="44"/>
      <c r="D28" s="57">
        <f>SUM(D10:D22,D24:D27)</f>
        <v>12018257</v>
      </c>
      <c r="E28" s="43"/>
      <c r="F28" s="36"/>
    </row>
    <row r="29" spans="1:6" ht="15" customHeight="1">
      <c r="A29" s="52" t="s">
        <v>26</v>
      </c>
      <c r="B29" s="50">
        <v>-3276262</v>
      </c>
      <c r="C29" s="44"/>
      <c r="D29" s="50">
        <v>-358231</v>
      </c>
      <c r="E29" s="43"/>
      <c r="F29" s="36"/>
    </row>
    <row r="30" spans="1:6" ht="15" customHeight="1">
      <c r="A30" s="53" t="s">
        <v>234</v>
      </c>
      <c r="B30" s="57">
        <f>SUM(B28:B29)</f>
        <v>17739058</v>
      </c>
      <c r="C30" s="45"/>
      <c r="D30" s="57">
        <f>SUM(D28:D29)</f>
        <v>11660026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17739058</v>
      </c>
      <c r="C35" s="48"/>
      <c r="D35" s="58">
        <f>D30+D33</f>
        <v>11660026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17739058</v>
      </c>
      <c r="D50" s="59">
        <f>D35</f>
        <v>11660026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17739058</v>
      </c>
      <c r="D71" s="60">
        <f>D69+D50</f>
        <v>11660026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408331-65D6-41DD-8677-F4AC8C6036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8EB4B7-BBD1-49D8-A788-4703EABBE67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172B63-E62F-45FE-A81F-03DCB47476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2016-10-03T09:59:38Z</cp:lastPrinted>
  <dcterms:created xsi:type="dcterms:W3CDTF">2012-01-19T09:31:29Z</dcterms:created>
  <dcterms:modified xsi:type="dcterms:W3CDTF">2021-07-21T10:36:36Z</dcterms:modified>
</cp:coreProperties>
</file>