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6\test\ZYRA\BILANCE\BILANCE 2021\BIZNES I MADH 2021\ODYSSEY 2021\QKB 2021\"/>
    </mc:Choice>
  </mc:AlternateContent>
  <xr:revisionPtr revIDLastSave="0" documentId="13_ncr:1_{157EFB69-D8BD-4119-9D8E-D9C2603814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D42" i="1"/>
  <c r="B55" i="1"/>
  <c r="B27" i="1"/>
  <c r="B23" i="1"/>
  <c r="B22" i="1"/>
  <c r="B19" i="1"/>
  <c r="B42" i="1" s="1"/>
  <c r="B47" i="1" s="1"/>
  <c r="B57" i="1" s="1"/>
  <c r="B14" i="1"/>
  <c r="B10" i="1"/>
  <c r="A1" i="1"/>
</calcChain>
</file>

<file path=xl/sharedStrings.xml><?xml version="1.0" encoding="utf-8"?>
<sst xmlns="http://schemas.openxmlformats.org/spreadsheetml/2006/main" count="64" uniqueCount="60">
  <si>
    <t>ODYSSEY</t>
  </si>
  <si>
    <t>NIPT L91624016I</t>
  </si>
  <si>
    <t xml:space="preserve">Leke 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</si>
  <si>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</si>
  <si>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</si>
  <si>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</si>
  <si>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</si>
  <si>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</si>
  <si>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</si>
  <si>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</si>
  <si>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</si>
  <si>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</si>
  <si>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</si>
  <si>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</si>
  <si>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</si>
  <si>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</si>
  <si>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</si>
  <si>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</si>
  <si>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</si>
  <si>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</si>
  <si>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</si>
  <si>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</si>
  <si>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</si>
  <si>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</si>
  <si>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</si>
  <si>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</si>
  <si>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</si>
  <si>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</si>
  <si>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</si>
  <si>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 fitim nga kursi kembimit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</si>
  <si>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</si>
  <si>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</si>
  <si>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</si>
  <si>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</si>
  <si>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</si>
  <si>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</si>
  <si>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</si>
  <si>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</si>
  <si>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</si>
  <si>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humbje nga kursi I kembimit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</si>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</sst>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3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 xr:uid="{58D2381D-A8FC-42A3-B4FD-D61F2D09250C}"/>
    <cellStyle name="Normal 3" xfId="5" xr:uid="{05E9376D-69FC-41A2-A96B-36DF063C9B07}"/>
    <cellStyle name="Normal_Albania_-__Income_Statement_September_2009" xfId="3" xr:uid="{BCEC1909-8B22-42B8-BF93-B7029CAFC6C0}"/>
    <cellStyle name="Normal_SHEET" xfId="4" xr:uid="{BA70934A-FA31-42D4-AD3F-85A9B016D1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YRA/BILANCE/BILANCE%202021/BIZNES%20I%20MADH%202021/ODYSSEY%202021/PASQYRAT%20FINANCIARE%202021-ODYSS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FLUKSET MONETARE"/>
      <sheetName val="KAPITALI"/>
    </sheetNames>
    <sheetDataSet>
      <sheetData sheetId="0"/>
      <sheetData sheetId="1">
        <row r="1">
          <cell r="A1" t="str">
            <v>Pasqyrat financiare te vitit 2021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40" workbookViewId="0">
      <selection activeCell="F57" sqref="F57"/>
    </sheetView>
  </sheetViews>
  <sheetFormatPr defaultRowHeight="15" x14ac:dyDescent="0.25"/>
  <cols>
    <col min="1" max="1" width="96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[1]BILANCI!A1</f>
        <v>Pasqyrat financiare te vitit 2021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57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f>13845009</f>
        <v>13845009</v>
      </c>
      <c r="C10" s="10"/>
      <c r="D10" s="13">
        <v>20709084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>
        <f>2642+4729580+7402512</f>
        <v>12134734</v>
      </c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6" x14ac:dyDescent="0.25">
      <c r="A17" s="8" t="s">
        <v>18</v>
      </c>
      <c r="B17" s="13"/>
      <c r="C17" s="10"/>
      <c r="D17" s="13"/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>
        <f>-57088-4840681</f>
        <v>-4897769</v>
      </c>
      <c r="C19" s="10"/>
      <c r="D19" s="13">
        <v>-9341842</v>
      </c>
      <c r="E19" s="9"/>
      <c r="F19" s="3"/>
    </row>
    <row r="20" spans="1:6" x14ac:dyDescent="0.25">
      <c r="A20" s="12" t="s">
        <v>20</v>
      </c>
      <c r="B20" s="13"/>
      <c r="C20" s="10"/>
      <c r="D20" s="13"/>
      <c r="E20" s="9"/>
      <c r="F20" s="3"/>
    </row>
    <row r="21" spans="1:6" x14ac:dyDescent="0.25">
      <c r="A21" s="8" t="s">
        <v>21</v>
      </c>
      <c r="B21" s="9"/>
      <c r="C21" s="10"/>
      <c r="D21" s="9"/>
      <c r="E21" s="9"/>
      <c r="F21" s="3"/>
    </row>
    <row r="22" spans="1:6" x14ac:dyDescent="0.25">
      <c r="A22" s="12" t="s">
        <v>22</v>
      </c>
      <c r="B22" s="13">
        <f>-1801012</f>
        <v>-1801012</v>
      </c>
      <c r="C22" s="10"/>
      <c r="D22" s="13">
        <v>-2111671</v>
      </c>
      <c r="E22" s="9"/>
      <c r="F22" s="3"/>
    </row>
    <row r="23" spans="1:6" x14ac:dyDescent="0.25">
      <c r="A23" s="12" t="s">
        <v>23</v>
      </c>
      <c r="B23" s="13">
        <f>-300772</f>
        <v>-300772</v>
      </c>
      <c r="C23" s="10"/>
      <c r="D23" s="13">
        <v>-375190</v>
      </c>
      <c r="E23" s="9"/>
      <c r="F23" s="3"/>
    </row>
    <row r="24" spans="1:6" x14ac:dyDescent="0.25">
      <c r="A24" s="12" t="s">
        <v>24</v>
      </c>
      <c r="B24" s="13"/>
      <c r="C24" s="10"/>
      <c r="D24" s="13"/>
      <c r="E24" s="9"/>
      <c r="F24" s="3"/>
    </row>
    <row r="25" spans="1:6" x14ac:dyDescent="0.25">
      <c r="A25" s="8" t="s">
        <v>25</v>
      </c>
      <c r="B25" s="13"/>
      <c r="C25" s="10"/>
      <c r="D25" s="13"/>
      <c r="E25" s="9"/>
      <c r="F25" s="3"/>
    </row>
    <row r="26" spans="1:6" x14ac:dyDescent="0.25">
      <c r="A26" s="8" t="s">
        <v>26</v>
      </c>
      <c r="B26" s="13"/>
      <c r="C26" s="10"/>
      <c r="D26" s="13"/>
      <c r="E26" s="9"/>
      <c r="F26" s="3"/>
    </row>
    <row r="27" spans="1:6" x14ac:dyDescent="0.25">
      <c r="A27" s="8" t="s">
        <v>27</v>
      </c>
      <c r="B27" s="13">
        <f>-85278-1170174-5407391-102040-2216-408258-6676-46861-12118-4729579-156062-2647649-1111316-3124</f>
        <v>-15888742</v>
      </c>
      <c r="C27" s="10"/>
      <c r="D27" s="13">
        <v>-14944787</v>
      </c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x14ac:dyDescent="0.25">
      <c r="A29" s="12" t="s">
        <v>29</v>
      </c>
      <c r="B29" s="13">
        <v>314036</v>
      </c>
      <c r="C29" s="10"/>
      <c r="D29" s="13">
        <v>7182</v>
      </c>
      <c r="E29" s="9"/>
      <c r="F29" s="3"/>
    </row>
    <row r="30" spans="1:6" x14ac:dyDescent="0.25">
      <c r="A30" s="12" t="s">
        <v>30</v>
      </c>
      <c r="B30" s="13"/>
      <c r="C30" s="10"/>
      <c r="D30" s="13"/>
      <c r="E30" s="9"/>
      <c r="F30" s="3"/>
    </row>
    <row r="31" spans="1:6" ht="30" x14ac:dyDescent="0.25">
      <c r="A31" s="12" t="s">
        <v>31</v>
      </c>
      <c r="B31" s="13"/>
      <c r="C31" s="10"/>
      <c r="D31" s="13"/>
      <c r="E31" s="9"/>
      <c r="F31" s="3"/>
    </row>
    <row r="32" spans="1:6" ht="30" x14ac:dyDescent="0.25">
      <c r="A32" s="12" t="s">
        <v>32</v>
      </c>
      <c r="B32" s="13"/>
      <c r="C32" s="10"/>
      <c r="D32" s="13"/>
      <c r="E32" s="9"/>
      <c r="F32" s="3"/>
    </row>
    <row r="33" spans="1:6" x14ac:dyDescent="0.25">
      <c r="A33" s="12" t="s">
        <v>33</v>
      </c>
      <c r="B33" s="13"/>
      <c r="C33" s="10"/>
      <c r="D33" s="13"/>
      <c r="E33" s="9"/>
      <c r="F33" s="3"/>
    </row>
    <row r="34" spans="1:6" ht="30" x14ac:dyDescent="0.25">
      <c r="A34" s="12" t="s">
        <v>34</v>
      </c>
      <c r="B34" s="13"/>
      <c r="C34" s="10"/>
      <c r="D34" s="13"/>
      <c r="E34" s="9"/>
      <c r="F34" s="3"/>
    </row>
    <row r="35" spans="1:6" x14ac:dyDescent="0.25">
      <c r="A35" s="8" t="s">
        <v>35</v>
      </c>
      <c r="B35" s="13"/>
      <c r="C35" s="10"/>
      <c r="D35" s="13"/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B37" s="13"/>
      <c r="C37" s="10"/>
      <c r="D37" s="13">
        <v>-356</v>
      </c>
      <c r="E37" s="9"/>
      <c r="F37" s="3"/>
    </row>
    <row r="38" spans="1:6" x14ac:dyDescent="0.25">
      <c r="A38" s="12" t="s">
        <v>38</v>
      </c>
      <c r="B38" s="13"/>
      <c r="C38" s="10"/>
      <c r="D38" s="13"/>
      <c r="E38" s="9"/>
      <c r="F38" s="3"/>
    </row>
    <row r="39" spans="1:6" x14ac:dyDescent="0.25">
      <c r="A39" s="12" t="s">
        <v>39</v>
      </c>
      <c r="B39" s="13">
        <v>-171339</v>
      </c>
      <c r="C39" s="10"/>
      <c r="D39" s="13">
        <v>-129115</v>
      </c>
      <c r="E39" s="9"/>
      <c r="F39" s="3"/>
    </row>
    <row r="40" spans="1:6" x14ac:dyDescent="0.25">
      <c r="A40" s="8" t="s">
        <v>40</v>
      </c>
      <c r="B40" s="13"/>
      <c r="C40" s="10"/>
      <c r="D40" s="13"/>
      <c r="E40" s="9"/>
      <c r="F40" s="3"/>
    </row>
    <row r="41" spans="1:6" x14ac:dyDescent="0.25">
      <c r="A41" s="15" t="s">
        <v>58</v>
      </c>
      <c r="B41" s="13"/>
      <c r="C41" s="10"/>
      <c r="D41" s="13"/>
      <c r="E41" s="9"/>
      <c r="F41" s="3"/>
    </row>
    <row r="42" spans="1:6" x14ac:dyDescent="0.25">
      <c r="A42" s="8" t="s">
        <v>41</v>
      </c>
      <c r="B42" s="16">
        <f>SUM(B9:B41)</f>
        <v>3234145</v>
      </c>
      <c r="C42" s="16"/>
      <c r="D42" s="16">
        <f t="shared" ref="C42:E42" si="0">SUM(D9:D41)</f>
        <v>-6186695</v>
      </c>
      <c r="E42" s="16"/>
      <c r="F42" s="3"/>
    </row>
    <row r="43" spans="1:6" x14ac:dyDescent="0.25">
      <c r="A43" s="8" t="s">
        <v>42</v>
      </c>
      <c r="B43" s="17"/>
      <c r="C43" s="17"/>
      <c r="D43" s="17"/>
      <c r="E43" s="17"/>
      <c r="F43" s="3"/>
    </row>
    <row r="44" spans="1:6" x14ac:dyDescent="0.25">
      <c r="A44" s="12" t="s">
        <v>43</v>
      </c>
      <c r="B44" s="13">
        <v>-82789</v>
      </c>
      <c r="C44" s="10"/>
      <c r="D44" s="13"/>
      <c r="E44" s="9"/>
      <c r="F44" s="3"/>
    </row>
    <row r="45" spans="1:6" x14ac:dyDescent="0.25">
      <c r="A45" s="12" t="s">
        <v>44</v>
      </c>
      <c r="B45" s="13"/>
      <c r="C45" s="10"/>
      <c r="D45" s="13"/>
      <c r="E45" s="9"/>
      <c r="F45" s="3"/>
    </row>
    <row r="46" spans="1:6" x14ac:dyDescent="0.25">
      <c r="A46" s="12" t="s">
        <v>45</v>
      </c>
      <c r="B46" s="13"/>
      <c r="C46" s="10"/>
      <c r="D46" s="13"/>
      <c r="E46" s="9"/>
      <c r="F46" s="3"/>
    </row>
    <row r="47" spans="1:6" x14ac:dyDescent="0.25">
      <c r="A47" s="8" t="s">
        <v>46</v>
      </c>
      <c r="B47" s="16">
        <f>SUM(B42:B46)</f>
        <v>3151356</v>
      </c>
      <c r="C47" s="16"/>
      <c r="D47" s="16">
        <f t="shared" ref="C47:E47" si="1">SUM(D42:D46)</f>
        <v>-6186695</v>
      </c>
      <c r="E47" s="16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47</v>
      </c>
      <c r="B49" s="21"/>
      <c r="C49" s="21"/>
      <c r="D49" s="21"/>
      <c r="E49" s="10"/>
      <c r="F49" s="3"/>
    </row>
    <row r="50" spans="1:6" x14ac:dyDescent="0.25">
      <c r="A50" s="12" t="s">
        <v>48</v>
      </c>
      <c r="B50" s="22"/>
      <c r="C50" s="21"/>
      <c r="D50" s="22"/>
      <c r="E50" s="9"/>
      <c r="F50" s="3"/>
    </row>
    <row r="51" spans="1:6" x14ac:dyDescent="0.25">
      <c r="A51" s="12" t="s">
        <v>49</v>
      </c>
      <c r="B51" s="22"/>
      <c r="C51" s="21"/>
      <c r="D51" s="22"/>
      <c r="E51" s="9"/>
      <c r="F51" s="3"/>
    </row>
    <row r="52" spans="1:6" x14ac:dyDescent="0.25">
      <c r="A52" s="12" t="s">
        <v>50</v>
      </c>
      <c r="B52" s="22"/>
      <c r="C52" s="21"/>
      <c r="D52" s="22"/>
      <c r="E52" s="5"/>
      <c r="F52" s="3"/>
    </row>
    <row r="53" spans="1:6" x14ac:dyDescent="0.25">
      <c r="A53" s="12" t="s">
        <v>51</v>
      </c>
      <c r="B53" s="22"/>
      <c r="C53" s="21"/>
      <c r="D53" s="22"/>
      <c r="E53" s="23"/>
      <c r="F53" s="23"/>
    </row>
    <row r="54" spans="1:6" x14ac:dyDescent="0.25">
      <c r="A54" s="24" t="s">
        <v>59</v>
      </c>
      <c r="B54" s="22"/>
      <c r="C54" s="21"/>
      <c r="D54" s="22"/>
      <c r="E54" s="25"/>
      <c r="F54" s="23"/>
    </row>
    <row r="55" spans="1:6" x14ac:dyDescent="0.25">
      <c r="A55" s="20" t="s">
        <v>52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53</v>
      </c>
      <c r="B57" s="30">
        <f>B47+B55</f>
        <v>3151356</v>
      </c>
      <c r="C57" s="30"/>
      <c r="D57" s="30">
        <f t="shared" ref="C57:D57" si="2">D47+D55</f>
        <v>-6186695</v>
      </c>
      <c r="E57" s="23"/>
      <c r="F57" s="31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54</v>
      </c>
      <c r="B59" s="29"/>
      <c r="C59" s="29"/>
      <c r="D59" s="29"/>
      <c r="E59" s="33"/>
      <c r="F59" s="33"/>
    </row>
    <row r="60" spans="1:6" x14ac:dyDescent="0.25">
      <c r="A60" s="28" t="s">
        <v>55</v>
      </c>
      <c r="B60" s="13"/>
      <c r="C60" s="9"/>
      <c r="D60" s="13"/>
      <c r="E60" s="33"/>
      <c r="F60" s="33"/>
    </row>
    <row r="61" spans="1:6" x14ac:dyDescent="0.25">
      <c r="A61" s="28" t="s">
        <v>56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/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  <row r="66" spans="1:6" x14ac:dyDescent="0.25">
      <c r="B6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2022-06-16T13:09:26Z</dcterms:modified>
</cp:coreProperties>
</file>