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sa.zhuri\Desktop\PF 2022 per dorezim ne QKB\"/>
    </mc:Choice>
  </mc:AlternateContent>
  <xr:revisionPtr revIDLastSave="0" documentId="13_ncr:1_{F625EFED-7C39-4F42-A595-170A85E1E56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3" l="1"/>
  <c r="D21" i="23"/>
  <c r="B23" i="23"/>
  <c r="B21" i="23"/>
  <c r="D16" i="23"/>
  <c r="B16" i="23"/>
  <c r="D28" i="23" l="1"/>
  <c r="D31" i="23" s="1"/>
  <c r="D36" i="23" s="1"/>
  <c r="D51" i="23" s="1"/>
  <c r="B28" i="23"/>
  <c r="B31" i="23" s="1"/>
  <c r="B36" i="23" s="1"/>
  <c r="B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<sst xmlns="http://schemas.openxmlformats.org/spreadsheetml/2006/main" count="418" uniqueCount="269">
  <si>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</si>
  <si>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</si>
  <si>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</si>
  <si>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</si>
  <si>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</si>
  <si>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</si>
  <si>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</si>
  <si>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</si>
  <si>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</si>
  <si>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</si>
  <si>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</si>
  <si>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</si>
  <si>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</si>
  <si>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</si>
  <si>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</si>
  <si>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</si>
  <si>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</si>
  <si>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</si>
  <si>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</si>
  <si>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</si>
  <si>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</si>
  <si>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</si>
  <si>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</si>
  <si>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</si>
  <si>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</si>
  <si>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</si>
  <si>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</si>
  <si>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</si>
  <si>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</si>
  <si>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</si>
  <si>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</si>
  <si>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</si>
  <si>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</si>
  <si>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</si>
  <si>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</si>
  <si>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</si>
  <si>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</si>
  <si>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</si>
  <si>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</si>
  <si>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</si>
  <si>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</si>
  <si>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</si>
  <si>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</si>
  <si>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</si>
  <si>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</si>
  <si>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</si>
  <si>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</si>
  <si>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</si>
  <si>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</si>
  <si>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</si>
  <si>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</si>
  <si>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</si>
  <si>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</si>
  <si>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</si>
  <si>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</si>
  <si>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</si>
  <si>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</si>
  <si>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</si>
  <si>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</si>
  <si>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</si>
  <si>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</si>
  <si>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</si>
  <si>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</si>
  <si>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</si>
  <si>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</si>
  <si>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</si>
  <si>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</si>
  <si>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</si>
  <si>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</si>
  <si>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</si>
  <si>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</si>
  <si>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</si>
  <si>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</si>
  <si>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</si>
  <si>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</si>
  <si>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</si>
  <si>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</si>
  <si>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</si>
  <si>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</si>
  <si>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</si>
  <si>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</si>
  <si>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</si>
  <si>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</si>
  <si>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</si>
  <si>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</si>
  <si>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</si>
  <si>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</si>
  <si>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</si>
  <si>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</si>
  <si>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</si>
  <si>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</si>
  <si>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</si>
  <si>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</si>
  <si>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</si>
  <si>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</si>
  <si>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</si>
  <si>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</si>
  <si>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</si>
  <si>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</si>
  <si>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</si>
  <si>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</si>
  <si>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</si>
  <si>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</si>
  <si>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</si>
  <si>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</si>
  <si>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</si>
  <si>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</si>
  <si>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</si>
  <si>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</si>
  <si>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</si>
  <si>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</si>
  <si>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</si>
  <si>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</si>
  <si>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</si>
  <si>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</si>
  <si>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</si>
  <si>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</si>
  <si>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</si>
  <si>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</si>
  <si>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</si>
  <si>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</si>
  <si>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</si>
  <si>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</si>
  <si>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</si>
  <si>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</si>
  <si>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</si>
  <si>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</si>
  <si>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</si>
  <si>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</si>
  <si>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</si>
  <si>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</si>
  <si>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</si>
  <si>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</si>
  <si>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</si>
  <si>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</si>
  <si>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</si>
  <si>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</si>
  <si>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</si>
  <si>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</si>
  <si>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</si>
  <si>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</si>
  <si>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</si>
  <si>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</si>
  <si>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</si>
  <si>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</si>
  <si>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</si>
  <si>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</si>
  <si>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</si>
  <si>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</si>
  <si>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</si>
  <si>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</si>
  <si>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</si>
  <si>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</si>
  <si>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</si>
  <si>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</si>
  <si>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</si>
  <si>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</si>
  <si>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</si>
  <si>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</si>
  <si>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</si>
  <si>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</si>
  <si>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</si>
  <si>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</si>
  <si>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</si>
  <si>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</si>
  <si>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</si>
  <si>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</si>
  <si>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</si>
  <si>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</si>
  <si>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</si>
  <si>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</si>
  <si>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</si>
  <si>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</si>
  <si>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</si>
  <si>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</si>
  <si>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</si>
  <si>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</si>
  <si>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</si>
  <si>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</si>
  <si>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</si>
  <si>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</si>
  <si>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</si>
  <si>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</si>
  <si>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</si>
  <si>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</si>
  <si>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</si>
  <si>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</si>
  <si>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</si>
  <si>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</si>
  <si>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</si>
  <si>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</si>
  <si>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</si>
  <si>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</si>
  <si>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</si>
  <si>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</si>
  <si>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</si>
  <si>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</si>
  <si>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</si>
  <si>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</si>
  <si>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</si>
  <si>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</si>
  <si>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</si>
  <si>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</si>
  <si>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</si>
  <si>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</si>
  <si>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</si>
  <si>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</si>
  <si>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</si>
  <si>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</si>
  <si>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</si>
  <si>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</si>
  <si>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</si>
  <si>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</si>
  <si>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</si>
  <si>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</si>
  <si>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</si>
  <si>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</si>
  <si>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</si>
  <si>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</si>
  <si>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</si>
  <si>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</si>
  <si>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</si>
  <si>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</si>
  <si>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</si>
  <si>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</si>
  <si>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</si>
  <si>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</si>
  <si>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</si>
  <si>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</si>
  <si>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</si>
  <si>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</si>
  <si>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</si>
  <si>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</si>
  <si>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</si>
  <si>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</si>
  <si>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</si>
  <si>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</si>
  <si>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</si>
  <si>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</si>
  <si>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</si>
  <si>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</si>
  <si>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</si>
  <si>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</si>
  <si>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</si>
  <si>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</si>
  <si>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</si>
  <si>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</si>
  <si>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</si>
  <si>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</si>
  <si>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</si>
  <si>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</si>
  <si>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</si>
  <si>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</si>
  <si>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</si>
  <si>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</si>
  <si>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</si>
  <si>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</si>
  <si>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</si>
  <si>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</si>
  <si>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</si>
  <si>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</si>
  <si>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</si>
  <si>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</si>
  <si>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</si>
  <si>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</si>
  <si>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</si>
  <si>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T R I M E D Sh.p.k</t>
  </si>
  <si>
    <t>K51612031J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</si>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</sst>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3156733274</v>
      </c>
      <c r="C10" s="41"/>
      <c r="D10" s="44">
        <v>2638900338</v>
      </c>
      <c r="E10" s="40"/>
      <c r="F10" s="63" t="s">
        <v>262</v>
      </c>
    </row>
    <row r="11" spans="1:6">
      <c r="A11" s="43" t="s">
        <v>257</v>
      </c>
      <c r="B11" s="44"/>
      <c r="C11" s="41"/>
      <c r="D11" s="44"/>
      <c r="E11" s="40"/>
      <c r="F11" s="63" t="s">
        <v>263</v>
      </c>
    </row>
    <row r="12" spans="1:6">
      <c r="A12" s="43" t="s">
        <v>258</v>
      </c>
      <c r="B12" s="44"/>
      <c r="C12" s="41"/>
      <c r="D12" s="44"/>
      <c r="E12" s="40"/>
      <c r="F12" s="63" t="s">
        <v>263</v>
      </c>
    </row>
    <row r="13" spans="1:6">
      <c r="A13" s="43" t="s">
        <v>259</v>
      </c>
      <c r="B13" s="44"/>
      <c r="C13" s="41"/>
      <c r="D13" s="44"/>
      <c r="E13" s="40"/>
      <c r="F13" s="63" t="s">
        <v>263</v>
      </c>
    </row>
    <row r="14" spans="1:6">
      <c r="A14" s="43" t="s">
        <v>260</v>
      </c>
      <c r="B14" s="44">
        <v>339142874</v>
      </c>
      <c r="C14" s="41"/>
      <c r="D14" s="44">
        <v>239965444</v>
      </c>
      <c r="E14" s="40"/>
      <c r="F14" s="63" t="s">
        <v>264</v>
      </c>
    </row>
    <row r="15" spans="1:6">
      <c r="A15" s="46" t="s">
        <v>248</v>
      </c>
      <c r="B15" s="44">
        <v>-2803440661</v>
      </c>
      <c r="C15" s="41"/>
      <c r="D15" s="44">
        <v>-2363529111</v>
      </c>
      <c r="E15" s="40"/>
      <c r="F15" s="34"/>
    </row>
    <row r="16" spans="1:6">
      <c r="A16" s="57" t="s">
        <v>249</v>
      </c>
      <c r="B16" s="49">
        <f>SUM(B10:B15)</f>
        <v>692435487</v>
      </c>
      <c r="C16" s="41"/>
      <c r="D16" s="49">
        <f>SUM(D10:D15)</f>
        <v>515336671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/>
      <c r="C20" s="41"/>
      <c r="D20" s="44"/>
      <c r="E20" s="40"/>
      <c r="F20" s="34"/>
    </row>
    <row r="21" spans="1:6">
      <c r="A21" s="56" t="s">
        <v>252</v>
      </c>
      <c r="B21" s="44">
        <f>-163497666-13501227-17455528</f>
        <v>-194454421</v>
      </c>
      <c r="C21" s="41"/>
      <c r="D21" s="44">
        <f>-130948986-15038034-17214306</f>
        <v>-163201326</v>
      </c>
      <c r="E21" s="40"/>
      <c r="F21" s="34"/>
    </row>
    <row r="22" spans="1:6">
      <c r="A22" s="59" t="s">
        <v>223</v>
      </c>
      <c r="B22" s="44">
        <v>-263750935</v>
      </c>
      <c r="C22" s="41"/>
      <c r="D22" s="44">
        <v>-224222254</v>
      </c>
      <c r="E22" s="40"/>
      <c r="F22" s="34"/>
    </row>
    <row r="23" spans="1:6">
      <c r="A23" s="56" t="s">
        <v>253</v>
      </c>
      <c r="B23" s="44">
        <f>14430080-31102</f>
        <v>14398978</v>
      </c>
      <c r="C23" s="41"/>
      <c r="D23" s="44">
        <f>43183150-20319773</f>
        <v>22863377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248629109</v>
      </c>
      <c r="C28" s="41"/>
      <c r="D28" s="49">
        <f>SUM(D16:D27)</f>
        <v>150776468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-37254776</v>
      </c>
      <c r="C30" s="41"/>
      <c r="D30" s="44">
        <v>-21029175</v>
      </c>
      <c r="E30" s="40"/>
      <c r="F30" s="34"/>
    </row>
    <row r="31" spans="1:6">
      <c r="A31" s="37" t="s">
        <v>255</v>
      </c>
      <c r="B31" s="49">
        <f>SUM(B28:B30)</f>
        <v>211374333</v>
      </c>
      <c r="C31" s="41"/>
      <c r="D31" s="49">
        <f>SUM(D28:D30)</f>
        <v>129747293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211374333</v>
      </c>
      <c r="C36" s="42"/>
      <c r="D36" s="50">
        <f>SUM(D31:D34)</f>
        <v>129747293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211374333</v>
      </c>
      <c r="D51" s="51">
        <f>SUM(D36)</f>
        <v>129747293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>
        <v>42515004</v>
      </c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42515004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42515004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253889337</v>
      </c>
      <c r="D72" s="52">
        <f>D70+D51</f>
        <v>129747293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91F820-FCAE-45BE-895F-EC81905256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5961A5-3E72-4F72-B0D6-925BC1FA96B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E97438-A9DC-4317-BA94-C644F751D7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Nevisa Zhuri</cp:lastModifiedBy>
  <cp:lastPrinted>2016-10-03T09:59:38Z</cp:lastPrinted>
  <dcterms:created xsi:type="dcterms:W3CDTF">2012-01-19T09:31:29Z</dcterms:created>
  <dcterms:modified xsi:type="dcterms:W3CDTF">2023-06-22T13:22:24Z</dcterms:modified>
</cp:coreProperties>
</file>