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atimet 2023\Bilanci 2022\Per dorezim ne QKB\"/>
    </mc:Choice>
  </mc:AlternateContent>
  <xr:revisionPtr revIDLastSave="0" documentId="13_ncr:1_{4EFAAAB9-13AD-4D62-9575-53469D95BC4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8" l="1"/>
  <c r="B20" i="18"/>
  <c r="B19" i="18"/>
  <c r="B55" i="18"/>
  <c r="B42" i="18" l="1"/>
  <c r="B47" i="18" s="1"/>
  <c r="D55" i="18" l="1"/>
  <c r="D47" i="18"/>
  <c r="D57" i="18" s="1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18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<sst xmlns="http://schemas.openxmlformats.org/spreadsheetml/2006/main" count="414" uniqueCount="271">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</sst>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i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83" fillId="0" borderId="15" xfId="6592" applyNumberFormat="1" applyFont="1" applyBorder="1" applyAlignment="1">
      <alignment horizontal="right"/>
    </xf>
    <xf numFmtId="4" fontId="187" fillId="61" borderId="0" xfId="0" applyNumberFormat="1" applyFont="1" applyFill="1"/>
    <xf numFmtId="4" fontId="187" fillId="61" borderId="0" xfId="0" applyNumberFormat="1" applyFont="1" applyFill="1" applyAlignment="1">
      <alignment vertical="center"/>
    </xf>
    <xf numFmtId="4" fontId="187" fillId="63" borderId="0" xfId="0" applyNumberFormat="1" applyFont="1" applyFill="1"/>
    <xf numFmtId="4" fontId="187" fillId="62" borderId="0" xfId="0" applyNumberFormat="1" applyFont="1" applyFill="1"/>
    <xf numFmtId="39" fontId="188" fillId="61" borderId="0" xfId="6596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G50" sqref="G50"/>
    </sheetView>
  </sheetViews>
  <sheetFormatPr defaultColWidth="9.140625" defaultRowHeight="15"/>
  <cols>
    <col min="1" max="1" width="110.5703125" style="40" customWidth="1"/>
    <col min="2" max="2" width="16.855468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270</v>
      </c>
    </row>
    <row r="10" spans="1:6">
      <c r="A10" s="51" t="s">
        <v>262</v>
      </c>
      <c r="B10" s="69">
        <v>365171071</v>
      </c>
      <c r="C10" s="48"/>
      <c r="D10" s="69">
        <v>91753176</v>
      </c>
      <c r="E10" s="47"/>
      <c r="F10" s="66" t="s">
        <v>267</v>
      </c>
    </row>
    <row r="11" spans="1:6">
      <c r="A11" s="51" t="s">
        <v>264</v>
      </c>
      <c r="B11" s="52"/>
      <c r="C11" s="48"/>
      <c r="D11" s="52"/>
      <c r="E11" s="47"/>
      <c r="F11" s="66" t="s">
        <v>268</v>
      </c>
    </row>
    <row r="12" spans="1:6">
      <c r="A12" s="51" t="s">
        <v>265</v>
      </c>
      <c r="B12" s="52"/>
      <c r="C12" s="48"/>
      <c r="D12" s="52"/>
      <c r="E12" s="47"/>
      <c r="F12" s="66" t="s">
        <v>268</v>
      </c>
    </row>
    <row r="13" spans="1:6">
      <c r="A13" s="51" t="s">
        <v>266</v>
      </c>
      <c r="B13" s="52"/>
      <c r="C13" s="48"/>
      <c r="D13" s="52"/>
      <c r="E13" s="47"/>
      <c r="F13" s="66" t="s">
        <v>268</v>
      </c>
    </row>
    <row r="14" spans="1:6">
      <c r="A14" s="51" t="s">
        <v>263</v>
      </c>
      <c r="B14" s="52"/>
      <c r="C14" s="48"/>
      <c r="D14" s="52"/>
      <c r="E14" s="47"/>
      <c r="F14" s="66" t="s">
        <v>269</v>
      </c>
    </row>
    <row r="15" spans="1:6">
      <c r="A15" s="43" t="s">
        <v>216</v>
      </c>
      <c r="B15" s="52"/>
      <c r="C15" s="48"/>
      <c r="D15" s="52"/>
      <c r="E15" s="47"/>
      <c r="F15" s="40"/>
    </row>
    <row r="16" spans="1:6">
      <c r="A16" s="43" t="s">
        <v>217</v>
      </c>
      <c r="B16" s="52"/>
      <c r="C16" s="48"/>
      <c r="D16" s="52"/>
      <c r="E16" s="47"/>
      <c r="F16" s="40"/>
    </row>
    <row r="17" spans="1:6">
      <c r="A17" s="43" t="s">
        <v>218</v>
      </c>
      <c r="B17" s="52"/>
      <c r="C17" s="48"/>
      <c r="D17" s="52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1" t="s">
        <v>219</v>
      </c>
      <c r="B19" s="70">
        <f>-(228130529.05)</f>
        <v>-228130529.05000001</v>
      </c>
      <c r="C19" s="48"/>
      <c r="D19" s="70">
        <v>-42952573.039999999</v>
      </c>
      <c r="E19" s="47"/>
      <c r="F19" s="40"/>
    </row>
    <row r="20" spans="1:6">
      <c r="A20" s="51" t="s">
        <v>247</v>
      </c>
      <c r="B20" s="69">
        <f>-(543586+1311132+702441+1946655+7186403+284878+32515826+401398+3954991.13)</f>
        <v>-48847310.130000003</v>
      </c>
      <c r="C20" s="48"/>
      <c r="D20" s="69">
        <v>-6270713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1" t="s">
        <v>248</v>
      </c>
      <c r="B22" s="69">
        <v>-47564699</v>
      </c>
      <c r="C22" s="48"/>
      <c r="D22" s="69">
        <v>-38164528</v>
      </c>
      <c r="E22" s="47"/>
      <c r="F22" s="40"/>
    </row>
    <row r="23" spans="1:6">
      <c r="A23" s="51" t="s">
        <v>249</v>
      </c>
      <c r="B23" s="69">
        <v>-7948640</v>
      </c>
      <c r="C23" s="48"/>
      <c r="D23" s="69">
        <v>-6373764</v>
      </c>
      <c r="E23" s="47"/>
      <c r="F23" s="40"/>
    </row>
    <row r="24" spans="1:6">
      <c r="A24" s="51" t="s">
        <v>251</v>
      </c>
      <c r="B24" s="52"/>
      <c r="C24" s="48"/>
      <c r="D24" s="52"/>
      <c r="E24" s="47"/>
      <c r="F24" s="40"/>
    </row>
    <row r="25" spans="1:6">
      <c r="A25" s="43" t="s">
        <v>220</v>
      </c>
      <c r="B25" s="52"/>
      <c r="C25" s="48"/>
      <c r="D25" s="52"/>
      <c r="E25" s="47"/>
      <c r="F25" s="40"/>
    </row>
    <row r="26" spans="1:6">
      <c r="A26" s="43" t="s">
        <v>235</v>
      </c>
      <c r="B26" s="71">
        <v>-11511187.51</v>
      </c>
      <c r="C26" s="48"/>
      <c r="D26" s="71">
        <v>-7058583.3499999996</v>
      </c>
      <c r="E26" s="47"/>
      <c r="F26" s="40"/>
    </row>
    <row r="27" spans="1:6">
      <c r="A27" s="43" t="s">
        <v>221</v>
      </c>
      <c r="B27" s="72">
        <f>-(1354605.1+267456.61+83287)</f>
        <v>-1705348.71</v>
      </c>
      <c r="C27" s="48"/>
      <c r="D27" s="72">
        <v>-2581695.2999999998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1" t="s">
        <v>252</v>
      </c>
      <c r="B29" s="52"/>
      <c r="C29" s="48"/>
      <c r="D29" s="52"/>
      <c r="E29" s="47"/>
      <c r="F29" s="40"/>
    </row>
    <row r="30" spans="1:6" ht="15" customHeight="1">
      <c r="A30" s="51" t="s">
        <v>250</v>
      </c>
      <c r="B30" s="52"/>
      <c r="C30" s="48"/>
      <c r="D30" s="52"/>
      <c r="E30" s="47"/>
      <c r="F30" s="40"/>
    </row>
    <row r="31" spans="1:6" ht="15" customHeight="1">
      <c r="A31" s="51" t="s">
        <v>259</v>
      </c>
      <c r="B31" s="52"/>
      <c r="C31" s="48"/>
      <c r="D31" s="52"/>
      <c r="E31" s="47"/>
      <c r="F31" s="40"/>
    </row>
    <row r="32" spans="1:6" ht="15" customHeight="1">
      <c r="A32" s="51" t="s">
        <v>253</v>
      </c>
      <c r="B32" s="52"/>
      <c r="C32" s="48"/>
      <c r="D32" s="52"/>
      <c r="E32" s="47"/>
      <c r="F32" s="40"/>
    </row>
    <row r="33" spans="1:6" ht="15" customHeight="1">
      <c r="A33" s="51" t="s">
        <v>258</v>
      </c>
      <c r="B33" s="52"/>
      <c r="C33" s="48"/>
      <c r="D33" s="52"/>
      <c r="E33" s="47"/>
      <c r="F33" s="40"/>
    </row>
    <row r="34" spans="1:6" ht="15" customHeight="1">
      <c r="A34" s="51" t="s">
        <v>254</v>
      </c>
      <c r="B34" s="75">
        <v>97.51</v>
      </c>
      <c r="C34" s="48"/>
      <c r="D34" s="52">
        <v>288303.63</v>
      </c>
      <c r="E34" s="47"/>
      <c r="F34" s="40"/>
    </row>
    <row r="35" spans="1:6">
      <c r="A35" s="43" t="s">
        <v>222</v>
      </c>
      <c r="B35" s="52"/>
      <c r="C35" s="48"/>
      <c r="D35" s="52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1" t="s">
        <v>255</v>
      </c>
      <c r="B37" s="69">
        <v>-112837.22</v>
      </c>
      <c r="C37" s="48"/>
      <c r="D37" s="69">
        <v>-415018.73</v>
      </c>
      <c r="E37" s="47"/>
      <c r="F37" s="40"/>
    </row>
    <row r="38" spans="1:6">
      <c r="A38" s="51" t="s">
        <v>257</v>
      </c>
      <c r="B38" s="52"/>
      <c r="C38" s="48"/>
      <c r="D38" s="52"/>
      <c r="E38" s="47"/>
      <c r="F38" s="40"/>
    </row>
    <row r="39" spans="1:6">
      <c r="A39" s="51" t="s">
        <v>256</v>
      </c>
      <c r="B39" s="52"/>
      <c r="C39" s="48"/>
      <c r="D39" s="52"/>
      <c r="E39" s="47"/>
      <c r="F39" s="40"/>
    </row>
    <row r="40" spans="1:6">
      <c r="A40" s="43" t="s">
        <v>223</v>
      </c>
      <c r="B40" s="52"/>
      <c r="C40" s="48"/>
      <c r="D40" s="52"/>
      <c r="E40" s="47"/>
      <c r="F40" s="40"/>
    </row>
    <row r="41" spans="1:6">
      <c r="A41" s="64" t="s">
        <v>260</v>
      </c>
      <c r="B41" s="52"/>
      <c r="C41" s="48"/>
      <c r="D41" s="52"/>
      <c r="E41" s="47"/>
      <c r="F41" s="40"/>
    </row>
    <row r="42" spans="1:6">
      <c r="A42" s="43" t="s">
        <v>224</v>
      </c>
      <c r="B42" s="74">
        <f>SUM(B9:B41)</f>
        <v>19350616.889999997</v>
      </c>
      <c r="C42" s="50"/>
      <c r="D42" s="74">
        <f>SUM(D9:D41)</f>
        <v>-11775395.789999997</v>
      </c>
      <c r="E42" s="50"/>
      <c r="F42" s="40"/>
    </row>
    <row r="43" spans="1:6">
      <c r="A43" s="43" t="s">
        <v>26</v>
      </c>
      <c r="B43" s="50"/>
      <c r="C43" s="50"/>
      <c r="D43" s="50"/>
      <c r="E43" s="50"/>
      <c r="F43" s="40"/>
    </row>
    <row r="44" spans="1:6">
      <c r="A44" s="51" t="s">
        <v>225</v>
      </c>
      <c r="B44" s="73">
        <v>-1693104</v>
      </c>
      <c r="C44" s="48"/>
      <c r="D44" s="73"/>
      <c r="E44" s="47"/>
      <c r="F44" s="40"/>
    </row>
    <row r="45" spans="1:6">
      <c r="A45" s="51" t="s">
        <v>226</v>
      </c>
      <c r="B45" s="52"/>
      <c r="C45" s="48"/>
      <c r="D45" s="52"/>
      <c r="E45" s="47"/>
      <c r="F45" s="40"/>
    </row>
    <row r="46" spans="1:6">
      <c r="A46" s="51" t="s">
        <v>236</v>
      </c>
      <c r="B46" s="52"/>
      <c r="C46" s="48"/>
      <c r="D46" s="52"/>
      <c r="E46" s="47"/>
      <c r="F46" s="40"/>
    </row>
    <row r="47" spans="1:6">
      <c r="A47" s="43" t="s">
        <v>243</v>
      </c>
      <c r="B47" s="74">
        <f>SUM(B42:B46)</f>
        <v>17657512.889999997</v>
      </c>
      <c r="C47" s="50"/>
      <c r="D47" s="74">
        <f>SUM(D42:D46)</f>
        <v>-11775395.789999997</v>
      </c>
      <c r="E47" s="50"/>
      <c r="F47" s="40"/>
    </row>
    <row r="48" spans="1:6" ht="15.75" thickBot="1">
      <c r="A48" s="54"/>
      <c r="B48" s="55"/>
      <c r="C48" s="55"/>
      <c r="D48" s="55"/>
      <c r="E48" s="48"/>
      <c r="F48" s="40"/>
    </row>
    <row r="49" spans="1:6" ht="15.75" thickTop="1">
      <c r="A49" s="56" t="s">
        <v>244</v>
      </c>
      <c r="B49" s="49"/>
      <c r="C49" s="49"/>
      <c r="D49" s="49"/>
      <c r="E49" s="48"/>
      <c r="F49" s="40"/>
    </row>
    <row r="50" spans="1:6">
      <c r="A50" s="51" t="s">
        <v>230</v>
      </c>
      <c r="B50" s="53"/>
      <c r="C50" s="49"/>
      <c r="D50" s="53"/>
      <c r="E50" s="47"/>
      <c r="F50" s="40"/>
    </row>
    <row r="51" spans="1:6">
      <c r="A51" s="51" t="s">
        <v>231</v>
      </c>
      <c r="B51" s="53"/>
      <c r="C51" s="49"/>
      <c r="D51" s="53"/>
      <c r="E51" s="47"/>
      <c r="F51" s="40"/>
    </row>
    <row r="52" spans="1:6">
      <c r="A52" s="51" t="s">
        <v>232</v>
      </c>
      <c r="B52" s="53"/>
      <c r="C52" s="49"/>
      <c r="D52" s="53"/>
      <c r="E52" s="42"/>
      <c r="F52" s="40"/>
    </row>
    <row r="53" spans="1:6" ht="15" customHeight="1">
      <c r="A53" s="51" t="s">
        <v>233</v>
      </c>
      <c r="B53" s="53"/>
      <c r="C53" s="49"/>
      <c r="D53" s="53"/>
      <c r="E53" s="35"/>
      <c r="F53" s="35"/>
    </row>
    <row r="54" spans="1:6">
      <c r="A54" s="65" t="s">
        <v>214</v>
      </c>
      <c r="B54" s="53"/>
      <c r="C54" s="49"/>
      <c r="D54" s="53"/>
      <c r="E54" s="33"/>
      <c r="F54" s="35"/>
    </row>
    <row r="55" spans="1:6">
      <c r="A55" s="56" t="s">
        <v>245</v>
      </c>
      <c r="B55" s="57">
        <f>SUM(B50:B54)</f>
        <v>0</v>
      </c>
      <c r="C55" s="58"/>
      <c r="D55" s="57">
        <f>SUM(D50:D54)</f>
        <v>0</v>
      </c>
      <c r="E55" s="35"/>
      <c r="F55" s="35"/>
    </row>
    <row r="56" spans="1:6">
      <c r="A56" s="59"/>
      <c r="B56" s="60"/>
      <c r="C56" s="60"/>
      <c r="D56" s="60"/>
      <c r="E56" s="35"/>
      <c r="F56" s="35"/>
    </row>
    <row r="57" spans="1:6" ht="15.75" thickBot="1">
      <c r="A57" s="56" t="s">
        <v>246</v>
      </c>
      <c r="B57" s="68">
        <f>B47+B55</f>
        <v>17657512.889999997</v>
      </c>
      <c r="C57" s="61"/>
      <c r="D57" s="68">
        <f>D47+D55</f>
        <v>-11775395.789999997</v>
      </c>
      <c r="E57" s="35"/>
      <c r="F57" s="35"/>
    </row>
    <row r="58" spans="1:6" ht="15.75" thickTop="1">
      <c r="A58" s="59"/>
      <c r="B58" s="60"/>
      <c r="C58" s="60"/>
      <c r="D58" s="60"/>
      <c r="E58" s="35"/>
      <c r="F58" s="35"/>
    </row>
    <row r="59" spans="1:6">
      <c r="A59" s="62" t="s">
        <v>234</v>
      </c>
      <c r="B59" s="60"/>
      <c r="C59" s="60"/>
      <c r="D59" s="60"/>
      <c r="E59" s="37"/>
      <c r="F59" s="37"/>
    </row>
    <row r="60" spans="1:6">
      <c r="A60" s="59" t="s">
        <v>227</v>
      </c>
      <c r="B60" s="52"/>
      <c r="C60" s="47"/>
      <c r="D60" s="52"/>
      <c r="E60" s="37"/>
      <c r="F60" s="37"/>
    </row>
    <row r="61" spans="1:6">
      <c r="A61" s="59" t="s">
        <v>228</v>
      </c>
      <c r="B61" s="52"/>
      <c r="C61" s="47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4E64A1-15CB-4DBF-B2B0-6721685798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401F60-5556-4964-9533-1556618573A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F0152E-3531-41AF-8FB1-0245421B8D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2023-07-21T07:15:10Z</dcterms:modified>
</cp:coreProperties>
</file>