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2T\Financa\BLERI\Scan Folder\1. 2T SHPK\1.2.Viti 2022\Auditim 2022\2T_QKR 2022\Individuale\"/>
    </mc:Choice>
  </mc:AlternateContent>
  <xr:revisionPtr revIDLastSave="0" documentId="13_ncr:1_{19FBBB0B-4FD8-4429-9C7B-A871116B6D39}" xr6:coauthVersionLast="46" xr6:coauthVersionMax="46" xr10:uidLastSave="{00000000-0000-0000-0000-000000000000}"/>
  <bookViews>
    <workbookView xWindow="5265" yWindow="1605" windowWidth="11895" windowHeight="771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1" i="18" l="1"/>
  <c r="B21" i="18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<sst xmlns="http://schemas.openxmlformats.org/spreadsheetml/2006/main" count="418" uniqueCount="268">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</sst>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21" zoomScaleNormal="100" workbookViewId="0">
      <selection activeCell="B30" sqref="B30"/>
    </sheetView>
  </sheetViews>
  <sheetFormatPr defaultRowHeight="15"/>
  <cols>
    <col min="1" max="1" width="65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264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1946487273</v>
      </c>
      <c r="C10" s="40"/>
      <c r="D10" s="43">
        <v>1935353570</v>
      </c>
      <c r="E10" s="39"/>
      <c r="F10" s="56" t="s">
        <v>265</v>
      </c>
    </row>
    <row r="11" spans="1:6">
      <c r="A11" s="42" t="s">
        <v>210</v>
      </c>
      <c r="B11" s="43"/>
      <c r="C11" s="40"/>
      <c r="D11" s="43"/>
      <c r="E11" s="39"/>
      <c r="F11" s="56" t="s">
        <v>266</v>
      </c>
    </row>
    <row r="12" spans="1:6">
      <c r="A12" s="42" t="s">
        <v>261</v>
      </c>
      <c r="B12" s="43"/>
      <c r="C12" s="40"/>
      <c r="D12" s="43"/>
      <c r="E12" s="39"/>
      <c r="F12" s="56" t="s">
        <v>266</v>
      </c>
    </row>
    <row r="13" spans="1:6">
      <c r="A13" s="42" t="s">
        <v>262</v>
      </c>
      <c r="B13" s="43"/>
      <c r="C13" s="40"/>
      <c r="D13" s="43"/>
      <c r="E13" s="39"/>
      <c r="F13" s="56" t="s">
        <v>266</v>
      </c>
    </row>
    <row r="14" spans="1:6">
      <c r="A14" s="42" t="s">
        <v>263</v>
      </c>
      <c r="B14" s="43">
        <v>2321749</v>
      </c>
      <c r="C14" s="40"/>
      <c r="D14" s="43">
        <v>1628508</v>
      </c>
      <c r="E14" s="39"/>
      <c r="F14" s="56" t="s">
        <v>267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-1497297612</v>
      </c>
      <c r="C18" s="40"/>
      <c r="D18" s="43">
        <v>-1514013315</v>
      </c>
      <c r="E18" s="39"/>
      <c r="F18" s="34"/>
    </row>
    <row r="19" spans="1:6">
      <c r="A19" s="45" t="s">
        <v>232</v>
      </c>
      <c r="B19" s="43">
        <v>-75463229</v>
      </c>
      <c r="C19" s="40"/>
      <c r="D19" s="43">
        <v>-125678537</v>
      </c>
      <c r="E19" s="39"/>
      <c r="F19" s="34"/>
    </row>
    <row r="20" spans="1:6">
      <c r="A20" s="45" t="s">
        <v>233</v>
      </c>
      <c r="B20" s="43">
        <v>-184931798</v>
      </c>
      <c r="C20" s="40"/>
      <c r="D20" s="43">
        <v>-167553355</v>
      </c>
      <c r="E20" s="39"/>
      <c r="F20" s="34"/>
    </row>
    <row r="21" spans="1:6">
      <c r="A21" s="45" t="s">
        <v>234</v>
      </c>
      <c r="B21" s="43">
        <f>-16130737+13631221</f>
        <v>-2499516</v>
      </c>
      <c r="C21" s="40"/>
      <c r="D21" s="43">
        <f>877126+13458758</f>
        <v>14335884</v>
      </c>
      <c r="E21" s="39"/>
      <c r="F21" s="34"/>
    </row>
    <row r="22" spans="1:6">
      <c r="A22" s="45" t="s">
        <v>235</v>
      </c>
      <c r="B22" s="43">
        <v>-80286627</v>
      </c>
      <c r="C22" s="40"/>
      <c r="D22" s="43">
        <v>-65901367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>
        <v>41953085</v>
      </c>
      <c r="C24" s="40"/>
      <c r="D24" s="43">
        <v>0</v>
      </c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150283325</v>
      </c>
      <c r="C28" s="40"/>
      <c r="D28" s="50">
        <f>SUM(D10:D22,D24:D27)</f>
        <v>78171388</v>
      </c>
      <c r="E28" s="39"/>
      <c r="F28" s="34"/>
    </row>
    <row r="29" spans="1:6" ht="15" customHeight="1">
      <c r="A29" s="45" t="s">
        <v>26</v>
      </c>
      <c r="B29" s="43">
        <v>-16444109</v>
      </c>
      <c r="C29" s="40"/>
      <c r="D29" s="43">
        <v>-20148212</v>
      </c>
      <c r="E29" s="39"/>
      <c r="F29" s="34"/>
    </row>
    <row r="30" spans="1:6" ht="15" customHeight="1">
      <c r="A30" s="46" t="s">
        <v>239</v>
      </c>
      <c r="B30" s="50">
        <f>SUM(B28:B29)</f>
        <v>133839216</v>
      </c>
      <c r="C30" s="41"/>
      <c r="D30" s="50">
        <f>SUM(D28:D29)</f>
        <v>58023176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133839216</v>
      </c>
      <c r="C35" s="41"/>
      <c r="D35" s="51">
        <f>D30+D33</f>
        <v>58023176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133839216</v>
      </c>
      <c r="D50" s="52">
        <f>D35</f>
        <v>58023176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 ht="30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 ht="29.25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133839216</v>
      </c>
      <c r="D71" s="53">
        <f>D69+D50</f>
        <v>58023176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</cp:lastModifiedBy>
  <cp:lastPrinted>2016-10-03T09:59:38Z</cp:lastPrinted>
  <dcterms:created xsi:type="dcterms:W3CDTF">2012-01-19T09:31:29Z</dcterms:created>
  <dcterms:modified xsi:type="dcterms:W3CDTF">2023-07-14T08:18:36Z</dcterms:modified>
</cp:coreProperties>
</file>