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Luli\2022\Pasqyra Financiare 2022\Pasqyra per QKB\"/>
    </mc:Choice>
  </mc:AlternateContent>
  <xr:revisionPtr revIDLastSave="0" documentId="13_ncr:1_{EB19E197-3B1C-4F9A-8665-B61DDEB00EB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20" l="1"/>
  <c r="B60" i="20"/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<sst xmlns="http://schemas.openxmlformats.org/spreadsheetml/2006/main" count="406" uniqueCount="264">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</sst>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43" fontId="180" fillId="0" borderId="0" xfId="215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Dokumenta%20Luli\2022\Pasqyra%20Financiare%202022\Pasqyra%20per%20QKB\_Pasqyra%20e%20pozicionit%20financiar%20(3).xlsx" TargetMode="External"/><Relationship Id="rId1" Type="http://schemas.openxmlformats.org/officeDocument/2006/relationships/externalLinkPath" Target="_Pasqyra%20e%20pozicionit%20financiar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-132852943</v>
          </cell>
          <cell r="D106">
            <v>98054033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0"/>
  <sheetViews>
    <sheetView tabSelected="1" topLeftCell="A34" workbookViewId="0">
      <selection activeCell="B7" sqref="B7:D55"/>
    </sheetView>
  </sheetViews>
  <sheetFormatPr defaultRowHeight="15"/>
  <cols>
    <col min="1" max="1" width="53.28515625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230</v>
      </c>
    </row>
    <row r="2" spans="1:8">
      <c r="A2" s="73" t="s">
        <v>227</v>
      </c>
    </row>
    <row r="3" spans="1:8">
      <c r="A3" s="73" t="s">
        <v>228</v>
      </c>
    </row>
    <row r="4" spans="1:8" ht="15.75" customHeight="1">
      <c r="A4" s="73" t="s">
        <v>229</v>
      </c>
    </row>
    <row r="5" spans="1:8" ht="15.75" customHeight="1">
      <c r="A5" s="62" t="s">
        <v>263</v>
      </c>
    </row>
    <row r="6" spans="1:8" ht="15.75" customHeight="1">
      <c r="A6" s="62"/>
    </row>
    <row r="7" spans="1:8" ht="15" customHeight="1">
      <c r="A7" s="75"/>
      <c r="B7" s="72" t="s">
        <v>211</v>
      </c>
      <c r="C7" s="72"/>
      <c r="D7" s="72" t="s">
        <v>211</v>
      </c>
    </row>
    <row r="8" spans="1:8" ht="15" customHeight="1">
      <c r="A8" s="75"/>
      <c r="B8" s="72" t="s">
        <v>212</v>
      </c>
      <c r="C8" s="72"/>
      <c r="D8" s="72" t="s">
        <v>213</v>
      </c>
    </row>
    <row r="9" spans="1:8">
      <c r="A9" s="71"/>
      <c r="E9" s="46" t="s">
        <v>254</v>
      </c>
    </row>
    <row r="10" spans="1:8">
      <c r="A10" s="70" t="s">
        <v>262</v>
      </c>
    </row>
    <row r="11" spans="1:8">
      <c r="A11" s="41" t="s">
        <v>246</v>
      </c>
      <c r="B11" s="42">
        <v>346698061</v>
      </c>
      <c r="C11" s="39"/>
      <c r="D11" s="42">
        <v>405458353</v>
      </c>
      <c r="E11" s="45" t="s">
        <v>251</v>
      </c>
      <c r="G11" s="36"/>
      <c r="H11" s="36"/>
    </row>
    <row r="12" spans="1:8">
      <c r="A12" s="41" t="s">
        <v>248</v>
      </c>
      <c r="B12" s="42"/>
      <c r="C12" s="39"/>
      <c r="D12" s="42"/>
      <c r="E12" s="45" t="s">
        <v>252</v>
      </c>
      <c r="G12" s="36"/>
      <c r="H12" s="36"/>
    </row>
    <row r="13" spans="1:8">
      <c r="A13" s="41" t="s">
        <v>249</v>
      </c>
      <c r="B13" s="42"/>
      <c r="C13" s="39"/>
      <c r="D13" s="42"/>
      <c r="E13" s="45" t="s">
        <v>252</v>
      </c>
      <c r="G13" s="36"/>
      <c r="H13" s="36"/>
    </row>
    <row r="14" spans="1:8">
      <c r="A14" s="41" t="s">
        <v>250</v>
      </c>
      <c r="B14" s="42"/>
      <c r="C14" s="39"/>
      <c r="D14" s="42"/>
      <c r="E14" s="45" t="s">
        <v>252</v>
      </c>
      <c r="G14" s="36"/>
      <c r="H14" s="36"/>
    </row>
    <row r="15" spans="1:8">
      <c r="A15" s="41" t="s">
        <v>247</v>
      </c>
      <c r="B15" s="42"/>
      <c r="C15" s="39"/>
      <c r="D15" s="42"/>
      <c r="E15" s="45" t="s">
        <v>253</v>
      </c>
      <c r="G15" s="36"/>
      <c r="H15" s="36"/>
    </row>
    <row r="16" spans="1:8">
      <c r="A16" s="70" t="s">
        <v>261</v>
      </c>
      <c r="B16" s="60">
        <v>-97571298</v>
      </c>
      <c r="C16" s="59"/>
      <c r="D16" s="60">
        <v>-102688429</v>
      </c>
    </row>
    <row r="17" spans="1:10">
      <c r="A17" s="70" t="s">
        <v>260</v>
      </c>
      <c r="B17" s="64">
        <f>SUM(B11:B16)</f>
        <v>249126763</v>
      </c>
      <c r="C17" s="64"/>
      <c r="D17" s="64">
        <f>SUM(D11:D16)</f>
        <v>302769924</v>
      </c>
    </row>
    <row r="18" spans="1:10">
      <c r="A18" s="70"/>
      <c r="B18" s="59"/>
      <c r="C18" s="59"/>
      <c r="D18" s="59"/>
    </row>
    <row r="19" spans="1:10">
      <c r="A19" s="70" t="s">
        <v>259</v>
      </c>
      <c r="B19" s="61">
        <v>-18276947</v>
      </c>
      <c r="C19" s="59"/>
      <c r="D19" s="61">
        <v>-19617104</v>
      </c>
    </row>
    <row r="20" spans="1:10">
      <c r="A20" s="70" t="s">
        <v>258</v>
      </c>
      <c r="B20" s="61">
        <v>-357715178</v>
      </c>
      <c r="C20" s="59"/>
      <c r="D20" s="61">
        <v>-177469896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257</v>
      </c>
      <c r="B22" s="67">
        <v>1963309</v>
      </c>
      <c r="C22" s="68"/>
      <c r="D22" s="61"/>
    </row>
    <row r="23" spans="1:10">
      <c r="A23" s="41" t="s">
        <v>236</v>
      </c>
      <c r="B23" s="67"/>
      <c r="C23" s="68"/>
      <c r="D23" s="61"/>
      <c r="J23" s="41"/>
    </row>
    <row r="24" spans="1:10" ht="30">
      <c r="A24" s="41" t="s">
        <v>235</v>
      </c>
      <c r="B24" s="67"/>
      <c r="C24" s="68"/>
      <c r="D24" s="61"/>
      <c r="J24" s="41"/>
    </row>
    <row r="25" spans="1:10" ht="45">
      <c r="A25" s="41" t="s">
        <v>243</v>
      </c>
      <c r="B25" s="67"/>
      <c r="C25" s="68"/>
      <c r="D25" s="61"/>
      <c r="J25" s="41"/>
    </row>
    <row r="26" spans="1:10" ht="45">
      <c r="A26" s="41" t="s">
        <v>237</v>
      </c>
      <c r="B26" s="67"/>
      <c r="C26" s="68"/>
      <c r="D26" s="61"/>
    </row>
    <row r="27" spans="1:10" ht="30">
      <c r="A27" s="41" t="s">
        <v>242</v>
      </c>
      <c r="B27" s="67"/>
      <c r="C27" s="68"/>
      <c r="D27" s="61"/>
    </row>
    <row r="28" spans="1:10" ht="45">
      <c r="A28" s="41" t="s">
        <v>238</v>
      </c>
      <c r="B28" s="67"/>
      <c r="C28" s="68"/>
      <c r="D28" s="61"/>
    </row>
    <row r="29" spans="1:10">
      <c r="A29" s="70" t="s">
        <v>215</v>
      </c>
      <c r="B29" s="67"/>
      <c r="C29" s="68"/>
      <c r="D29" s="61"/>
    </row>
    <row r="30" spans="1:10">
      <c r="A30" s="70" t="s">
        <v>256</v>
      </c>
      <c r="B30" s="68"/>
      <c r="C30" s="68"/>
      <c r="D30" s="59"/>
    </row>
    <row r="31" spans="1:10">
      <c r="A31" s="41" t="s">
        <v>239</v>
      </c>
      <c r="B31" s="67"/>
      <c r="C31" s="68"/>
      <c r="D31" s="61"/>
    </row>
    <row r="32" spans="1:10" ht="30">
      <c r="A32" s="41" t="s">
        <v>241</v>
      </c>
      <c r="B32" s="67"/>
      <c r="C32" s="68"/>
      <c r="D32" s="61"/>
    </row>
    <row r="33" spans="1:5">
      <c r="A33" s="41" t="s">
        <v>240</v>
      </c>
      <c r="B33" s="67">
        <v>-5181585</v>
      </c>
      <c r="C33" s="68"/>
      <c r="D33" s="61">
        <v>-3301185</v>
      </c>
    </row>
    <row r="34" spans="1:5">
      <c r="A34" s="69" t="s">
        <v>255</v>
      </c>
      <c r="B34" s="67"/>
      <c r="C34" s="68"/>
      <c r="D34" s="67"/>
    </row>
    <row r="35" spans="1:5">
      <c r="A35" s="37" t="s">
        <v>244</v>
      </c>
      <c r="B35" s="66"/>
      <c r="D35" s="66"/>
    </row>
    <row r="36" spans="1:5">
      <c r="A36" s="65" t="s">
        <v>216</v>
      </c>
      <c r="B36" s="63">
        <f>SUM(B17:B35)</f>
        <v>-130083638</v>
      </c>
      <c r="C36" s="64"/>
      <c r="D36" s="63">
        <f>SUM(D17:D35)</f>
        <v>102381739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-2769305</v>
      </c>
      <c r="C38" s="59"/>
      <c r="D38" s="61">
        <v>-4327706</v>
      </c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231</v>
      </c>
      <c r="B41" s="58">
        <f>SUM(B36:B40)</f>
        <v>-132852943</v>
      </c>
      <c r="C41" s="59"/>
      <c r="D41" s="58">
        <f>SUM(D36:D40)</f>
        <v>98054033</v>
      </c>
    </row>
    <row r="42" spans="1:5" ht="16.5" thickTop="1" thickBot="1">
      <c r="A42" s="43"/>
      <c r="B42" s="44"/>
      <c r="C42" s="44"/>
      <c r="D42" s="44"/>
    </row>
    <row r="43" spans="1:5" ht="30" thickTop="1">
      <c r="A43" s="54" t="s">
        <v>232</v>
      </c>
      <c r="B43" s="40"/>
      <c r="C43" s="40"/>
      <c r="D43" s="40"/>
    </row>
    <row r="44" spans="1:5" ht="30">
      <c r="A44" s="41" t="s">
        <v>221</v>
      </c>
      <c r="B44" s="57"/>
      <c r="C44" s="40"/>
      <c r="D44" s="57"/>
    </row>
    <row r="45" spans="1:5" ht="30">
      <c r="A45" s="41" t="s">
        <v>222</v>
      </c>
      <c r="B45" s="57"/>
      <c r="C45" s="40"/>
      <c r="D45" s="57"/>
    </row>
    <row r="46" spans="1:5" ht="30">
      <c r="A46" s="41" t="s">
        <v>223</v>
      </c>
      <c r="B46" s="57"/>
      <c r="C46" s="40"/>
      <c r="D46" s="57"/>
    </row>
    <row r="47" spans="1:5" ht="30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 ht="29.25">
      <c r="A49" s="54" t="s">
        <v>233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30" thickBot="1">
      <c r="A51" s="54" t="s">
        <v>234</v>
      </c>
      <c r="B51" s="52">
        <f>B41+B49</f>
        <v>-132852943</v>
      </c>
      <c r="C51" s="53"/>
      <c r="D51" s="52">
        <f>D41+D49</f>
        <v>98054033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245</v>
      </c>
      <c r="B58" s="34"/>
      <c r="C58" s="34"/>
      <c r="D58" s="34"/>
    </row>
    <row r="60" spans="1:4">
      <c r="B60" s="74">
        <f>B51-'[1]1-Pasqyra e Pozicioni Financiar'!$B$106</f>
        <v>0</v>
      </c>
      <c r="C60" s="74"/>
      <c r="D60" s="74">
        <f>D51-'[1]1-Pasqyra e Pozicioni Financiar'!$D$106</f>
        <v>0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0CC83B-0090-4217-AC1B-4077E63728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1F762A-00ED-45F6-80BE-5153F88920D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BF9759-F97F-416F-A88B-55C12A304E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2023-07-27T09:51:57Z</dcterms:modified>
</cp:coreProperties>
</file>