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3\PEGASUS SHPK\0. PASQYRA FINANCIARE SNRF 2022\QKB 2023\"/>
    </mc:Choice>
  </mc:AlternateContent>
  <bookViews>
    <workbookView xWindow="0" yWindow="0" windowWidth="28800" windowHeight="139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9" i="18" l="1"/>
  <c r="B67" i="18"/>
  <c r="B59" i="18"/>
  <c r="D71" i="18"/>
  <c r="D69" i="18"/>
  <c r="D67" i="18"/>
  <c r="D59" i="18"/>
  <c r="D50" i="18"/>
  <c r="D35" i="18"/>
  <c r="D28" i="18"/>
  <c r="B28" i="18" l="1"/>
  <c r="B30" i="18" s="1"/>
  <c r="D30" i="18" l="1"/>
  <c r="B35" i="18"/>
  <c r="B50" i="18" s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<sst xmlns="http://schemas.openxmlformats.org/spreadsheetml/2006/main" count="418" uniqueCount="269">
  <si>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</si>
  <si>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</si>
  <si>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</si>
  <si>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</si>
  <si>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</si>
  <si>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</si>
  <si>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</si>
  <si>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</si>
  <si>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</si>
  <si>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</si>
  <si>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</si>
  <si>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</si>
  <si>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</si>
  <si>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</si>
  <si>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</si>
  <si>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</si>
  <si>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</si>
  <si>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</si>
  <si>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</si>
  <si>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</si>
  <si>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</si>
  <si>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</si>
  <si>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</si>
  <si>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</si>
  <si>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</si>
  <si>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</si>
  <si>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</si>
  <si>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</si>
  <si>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</si>
  <si>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</si>
  <si>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</si>
  <si>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</si>
  <si>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</si>
  <si>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</si>
  <si>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</si>
  <si>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</si>
  <si>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</si>
  <si>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</si>
  <si>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</si>
  <si>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</si>
  <si>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</si>
  <si>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</si>
  <si>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</si>
  <si>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</si>
  <si>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</si>
  <si>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</si>
  <si>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</si>
  <si>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</si>
  <si>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</si>
  <si>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</si>
  <si>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</si>
  <si>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</si>
  <si>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</si>
  <si>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</si>
  <si>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</si>
  <si>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</si>
  <si>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</si>
  <si>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</si>
  <si>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</si>
  <si>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</si>
  <si>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</si>
  <si>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</si>
  <si>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</si>
  <si>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</si>
  <si>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</si>
  <si>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</si>
  <si>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</si>
  <si>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</si>
  <si>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</si>
  <si>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</si>
  <si>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</si>
  <si>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</si>
  <si>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</si>
  <si>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</si>
  <si>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</si>
  <si>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</si>
  <si>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</si>
  <si>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</si>
  <si>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</si>
  <si>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</si>
  <si>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</si>
  <si>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</si>
  <si>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</si>
  <si>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</si>
  <si>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</si>
  <si>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</si>
  <si>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</si>
  <si>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</si>
  <si>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</si>
  <si>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</si>
  <si>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</si>
  <si>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</si>
  <si>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</si>
  <si>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</si>
  <si>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</si>
  <si>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</si>
  <si>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</si>
  <si>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</si>
  <si>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</si>
  <si>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</si>
  <si>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</si>
  <si>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</si>
  <si>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</si>
  <si>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</si>
  <si>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</si>
  <si>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</si>
  <si>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</si>
  <si>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</si>
  <si>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</si>
  <si>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</si>
  <si>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</si>
  <si>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</si>
  <si>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</si>
  <si>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</si>
  <si>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</si>
  <si>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</si>
  <si>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</si>
  <si>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</si>
  <si>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</si>
  <si>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</si>
  <si>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</si>
  <si>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</si>
  <si>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</si>
  <si>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</si>
  <si>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</si>
  <si>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</si>
  <si>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</si>
  <si>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</si>
  <si>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</si>
  <si>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</si>
  <si>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</si>
  <si>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</si>
  <si>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</si>
  <si>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</si>
  <si>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</si>
  <si>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</si>
  <si>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</si>
  <si>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</si>
  <si>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</si>
  <si>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</si>
  <si>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</si>
  <si>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</si>
  <si>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</si>
  <si>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</si>
  <si>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</si>
  <si>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</si>
  <si>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</si>
  <si>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</si>
  <si>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</si>
  <si>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</si>
  <si>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</si>
  <si>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</si>
  <si>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</si>
  <si>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</si>
  <si>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</si>
  <si>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</si>
  <si>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</si>
  <si>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</si>
  <si>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</si>
  <si>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</si>
  <si>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</si>
  <si>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</si>
  <si>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</si>
  <si>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</si>
  <si>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</si>
  <si>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</si>
  <si>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</si>
  <si>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</si>
  <si>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</si>
  <si>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</si>
  <si>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</si>
  <si>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</si>
  <si>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</si>
  <si>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</si>
  <si>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</si>
  <si>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</si>
  <si>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</si>
  <si>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</si>
  <si>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</si>
  <si>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</si>
  <si>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</si>
  <si>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</si>
  <si>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</si>
  <si>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</si>
  <si>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</si>
  <si>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</si>
  <si>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</si>
  <si>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</si>
  <si>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</si>
  <si>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</si>
  <si>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</si>
  <si>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</si>
  <si>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</si>
  <si>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</si>
  <si>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</si>
  <si>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</si>
  <si>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</si>
  <si>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</si>
  <si>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</si>
  <si>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</si>
  <si>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</si>
  <si>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</si>
  <si>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</si>
  <si>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</si>
  <si>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</si>
  <si>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</si>
  <si>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</si>
  <si>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</si>
  <si>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</si>
  <si>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</si>
  <si>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</si>
  <si>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</si>
  <si>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</si>
  <si>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</si>
  <si>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</si>
  <si>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</si>
  <si>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</si>
  <si>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</si>
  <si>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</si>
  <si>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</si>
  <si>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</si>
  <si>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</si>
  <si>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</si>
  <si>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</si>
  <si>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</si>
  <si>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</si>
  <si>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</si>
  <si>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</si>
  <si>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</si>
  <si>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</si>
  <si>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</si>
  <si>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</si>
  <si>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</si>
  <si>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</si>
  <si>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</si>
  <si>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</si>
  <si>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</si>
  <si>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</si>
  <si>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</si>
  <si>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</si>
  <si>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</si>
  <si>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</si>
  <si>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</si>
  <si>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</si>
  <si>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</si>
  <si>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</si>
  <si>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</si>
  <si>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</si>
  <si>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</si>
  <si>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</si>
  <si>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</si>
  <si>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</si>
  <si>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</si>
  <si>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</si>
  <si>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</si>
  <si>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</si>
  <si>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</si>
  <si>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</si>
  <si>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</si>
  <si>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</si>
  <si>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</si>
  <si>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</si>
  <si>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</si>
  <si>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</si>
  <si>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</si>
  <si>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PEGASUS. SHPK</t>
  </si>
  <si>
    <t>J62903750A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</si>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</sst>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61" borderId="0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A71" sqref="A71:XFD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1641205602</v>
      </c>
      <c r="C10" s="44"/>
      <c r="D10" s="50">
        <v>1700792065</v>
      </c>
      <c r="E10" s="43"/>
      <c r="F10" s="62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2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2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2" t="s">
        <v>263</v>
      </c>
    </row>
    <row r="14" spans="1:6">
      <c r="A14" s="49" t="s">
        <v>260</v>
      </c>
      <c r="B14" s="50">
        <v>2086365</v>
      </c>
      <c r="C14" s="44"/>
      <c r="D14" s="50">
        <v>4232385</v>
      </c>
      <c r="E14" s="43"/>
      <c r="F14" s="62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-1110410230</v>
      </c>
      <c r="C18" s="44"/>
      <c r="D18" s="50">
        <v>-1202683499</v>
      </c>
      <c r="E18" s="43"/>
      <c r="F18" s="36"/>
    </row>
    <row r="19" spans="1:6">
      <c r="A19" s="52" t="s">
        <v>228</v>
      </c>
      <c r="B19" s="50">
        <v>-6894710</v>
      </c>
      <c r="C19" s="44"/>
      <c r="D19" s="50">
        <v>-8234786</v>
      </c>
      <c r="E19" s="43"/>
      <c r="F19" s="36"/>
    </row>
    <row r="20" spans="1:6">
      <c r="A20" s="52" t="s">
        <v>229</v>
      </c>
      <c r="B20" s="50">
        <v>-80981546</v>
      </c>
      <c r="C20" s="44"/>
      <c r="D20" s="50">
        <v>-71923890</v>
      </c>
      <c r="E20" s="43"/>
      <c r="F20" s="36"/>
    </row>
    <row r="21" spans="1:6">
      <c r="A21" s="52" t="s">
        <v>230</v>
      </c>
      <c r="B21" s="50">
        <v>116802622</v>
      </c>
      <c r="C21" s="44"/>
      <c r="D21" s="50">
        <v>157030487</v>
      </c>
      <c r="E21" s="43"/>
      <c r="F21" s="36"/>
    </row>
    <row r="22" spans="1:6">
      <c r="A22" s="52" t="s">
        <v>231</v>
      </c>
      <c r="B22" s="50">
        <v>-49072821</v>
      </c>
      <c r="C22" s="44"/>
      <c r="D22" s="50">
        <v>-69535157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512735282</v>
      </c>
      <c r="C28" s="44"/>
      <c r="D28" s="57">
        <f>SUM(D10:D22,D24:D27)</f>
        <v>509677605</v>
      </c>
      <c r="E28" s="43"/>
      <c r="F28" s="36"/>
    </row>
    <row r="29" spans="1:6" ht="15" customHeight="1">
      <c r="A29" s="52" t="s">
        <v>26</v>
      </c>
      <c r="B29" s="50">
        <v>-77164215</v>
      </c>
      <c r="C29" s="44"/>
      <c r="D29" s="50">
        <v>-79711355</v>
      </c>
      <c r="E29" s="43"/>
      <c r="F29" s="36"/>
    </row>
    <row r="30" spans="1:6" ht="15" customHeight="1">
      <c r="A30" s="53" t="s">
        <v>235</v>
      </c>
      <c r="B30" s="57">
        <f>SUM(B28:B29)</f>
        <v>435571067</v>
      </c>
      <c r="C30" s="45"/>
      <c r="D30" s="57">
        <f>SUM(D28:D29)</f>
        <v>429966250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435571067</v>
      </c>
      <c r="C35" s="48"/>
      <c r="D35" s="58">
        <f>D30+D33</f>
        <v>429966250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435571067</v>
      </c>
      <c r="D50" s="59">
        <f>D35</f>
        <v>429966250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3" t="s">
        <v>214</v>
      </c>
      <c r="B57" s="50">
        <v>0</v>
      </c>
      <c r="C57" s="44"/>
      <c r="D57" s="50">
        <v>0</v>
      </c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3" t="s">
        <v>214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435571067</v>
      </c>
      <c r="D71" s="60">
        <f>D69+D50</f>
        <v>429966250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4">
        <v>0</v>
      </c>
      <c r="D74" s="64">
        <v>0</v>
      </c>
    </row>
    <row r="75" spans="1:4">
      <c r="A75" s="52" t="s">
        <v>240</v>
      </c>
      <c r="B75" s="64">
        <v>0</v>
      </c>
      <c r="D75" s="64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2023-06-21T10:01:58Z</dcterms:modified>
</cp:coreProperties>
</file>