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PEGASUS 2022\BILANCI 2022\New folder\"/>
    </mc:Choice>
  </mc:AlternateContent>
  <xr:revisionPtr revIDLastSave="0" documentId="13_ncr:1_{C4B17146-3A99-45C4-81D6-5DDAC3D8F2D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C12" i="1" l="1"/>
  <c r="B23" i="1" l="1"/>
  <c r="B17" i="1"/>
  <c r="C23" i="1"/>
  <c r="B25" i="1" l="1"/>
  <c r="B27" i="1" s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<sst xmlns="http://schemas.openxmlformats.org/spreadsheetml/2006/main" count="26" uniqueCount="25">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</sst>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9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37" fontId="10" fillId="0" borderId="0" xfId="1" applyNumberFormat="1" applyFont="1" applyFill="1" applyBorder="1" applyAlignment="1" applyProtection="1">
      <alignment horizontal="right" wrapText="1"/>
    </xf>
    <xf numFmtId="37" fontId="11" fillId="0" borderId="0" xfId="1" applyNumberFormat="1" applyFont="1" applyFill="1" applyBorder="1" applyAlignment="1" applyProtection="1">
      <alignment horizontal="right" wrapText="1"/>
    </xf>
    <xf numFmtId="3" fontId="1" fillId="0" borderId="3" xfId="0" applyNumberFormat="1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/>
    <xf numFmtId="0" fontId="1" fillId="0" borderId="0" xfId="0" applyFont="1" applyAlignment="1">
      <alignment horizontal="left" vertical="center"/>
    </xf>
    <xf numFmtId="37" fontId="1" fillId="0" borderId="0" xfId="0" applyNumberFormat="1" applyFont="1" applyAlignment="1">
      <alignment vertical="center"/>
    </xf>
    <xf numFmtId="37" fontId="5" fillId="0" borderId="0" xfId="0" applyNumberFormat="1" applyFont="1" applyAlignment="1">
      <alignment vertical="center"/>
    </xf>
    <xf numFmtId="37" fontId="13" fillId="0" borderId="0" xfId="0" applyNumberFormat="1" applyFont="1"/>
    <xf numFmtId="37" fontId="1" fillId="0" borderId="3" xfId="0" applyNumberFormat="1" applyFont="1" applyBorder="1" applyAlignment="1">
      <alignment vertical="center"/>
    </xf>
    <xf numFmtId="3" fontId="13" fillId="0" borderId="0" xfId="0" applyNumberFormat="1" applyFont="1"/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3">
    <cellStyle name="Comma" xfId="1" builtinId="3"/>
    <cellStyle name="Normal" xfId="0" builtinId="0"/>
    <cellStyle name="Normal 21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C28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2.7109375" bestFit="1" customWidth="1"/>
    <col min="3" max="3" width="12" bestFit="1" customWidth="1"/>
    <col min="5" max="5" width="8.5703125" customWidth="1"/>
  </cols>
  <sheetData>
    <row r="2" spans="1:3" ht="15" customHeight="1" x14ac:dyDescent="0.25">
      <c r="A2" s="26" t="s">
        <v>24</v>
      </c>
      <c r="B2" s="11" t="s">
        <v>23</v>
      </c>
      <c r="C2" s="11" t="s">
        <v>23</v>
      </c>
    </row>
    <row r="3" spans="1:3" ht="15" customHeight="1" x14ac:dyDescent="0.25">
      <c r="A3" s="27"/>
      <c r="B3" s="11" t="s">
        <v>22</v>
      </c>
      <c r="C3" s="11" t="s">
        <v>21</v>
      </c>
    </row>
    <row r="4" spans="1:3" x14ac:dyDescent="0.25">
      <c r="A4" s="10" t="s">
        <v>20</v>
      </c>
      <c r="B4">
        <v>2022</v>
      </c>
      <c r="C4">
        <v>2021</v>
      </c>
    </row>
    <row r="5" spans="1:3" x14ac:dyDescent="0.25">
      <c r="B5" s="9"/>
    </row>
    <row r="6" spans="1:3" x14ac:dyDescent="0.25">
      <c r="A6" s="5" t="s">
        <v>19</v>
      </c>
      <c r="B6" s="18">
        <v>77375468</v>
      </c>
      <c r="C6" s="18">
        <v>101159944</v>
      </c>
    </row>
    <row r="7" spans="1:3" x14ac:dyDescent="0.25">
      <c r="A7" s="5" t="s">
        <v>18</v>
      </c>
      <c r="B7" s="25">
        <v>71446</v>
      </c>
      <c r="C7" s="19"/>
    </row>
    <row r="8" spans="1:3" x14ac:dyDescent="0.25">
      <c r="A8" s="5" t="s">
        <v>17</v>
      </c>
      <c r="B8" s="13"/>
      <c r="C8" s="13">
        <v>-5360151</v>
      </c>
    </row>
    <row r="9" spans="1:3" x14ac:dyDescent="0.25">
      <c r="A9" s="5" t="s">
        <v>16</v>
      </c>
      <c r="B9" s="19"/>
      <c r="C9" s="19"/>
    </row>
    <row r="10" spans="1:3" x14ac:dyDescent="0.25">
      <c r="A10" s="5" t="s">
        <v>15</v>
      </c>
      <c r="B10" s="13">
        <v>-31972327</v>
      </c>
      <c r="C10" s="13">
        <v>-34985020</v>
      </c>
    </row>
    <row r="11" spans="1:3" x14ac:dyDescent="0.25">
      <c r="A11" s="5" t="s">
        <v>14</v>
      </c>
      <c r="B11" s="13"/>
      <c r="C11" s="13"/>
    </row>
    <row r="12" spans="1:3" x14ac:dyDescent="0.25">
      <c r="A12" s="5" t="s">
        <v>13</v>
      </c>
      <c r="B12" s="21">
        <f>+B13+B14</f>
        <v>-16454105</v>
      </c>
      <c r="C12" s="21">
        <f>+C13+C14</f>
        <v>-12080805</v>
      </c>
    </row>
    <row r="13" spans="1:3" x14ac:dyDescent="0.25">
      <c r="A13" s="8" t="s">
        <v>12</v>
      </c>
      <c r="B13" s="13">
        <v>-14246462</v>
      </c>
      <c r="C13" s="13">
        <v>-10442472</v>
      </c>
    </row>
    <row r="14" spans="1:3" x14ac:dyDescent="0.25">
      <c r="A14" s="8" t="s">
        <v>11</v>
      </c>
      <c r="B14" s="13">
        <v>-2207643</v>
      </c>
      <c r="C14" s="13">
        <v>-1638333</v>
      </c>
    </row>
    <row r="15" spans="1:3" x14ac:dyDescent="0.25">
      <c r="A15" s="5" t="s">
        <v>10</v>
      </c>
      <c r="B15" s="21">
        <v>-2435282</v>
      </c>
      <c r="C15" s="21">
        <v>-2327743</v>
      </c>
    </row>
    <row r="16" spans="1:3" x14ac:dyDescent="0.25">
      <c r="A16" s="5" t="s">
        <v>9</v>
      </c>
      <c r="B16" s="12">
        <v>-14921104</v>
      </c>
      <c r="C16" s="12">
        <v>-13821271</v>
      </c>
    </row>
    <row r="17" spans="1:3" x14ac:dyDescent="0.25">
      <c r="A17" s="6" t="s">
        <v>8</v>
      </c>
      <c r="B17" s="14">
        <f>SUM(B6:B12,B15:B16)</f>
        <v>11664096</v>
      </c>
      <c r="C17" s="14">
        <f>SUM(C6:C12,C15:C16)</f>
        <v>32584954</v>
      </c>
    </row>
    <row r="18" spans="1:3" x14ac:dyDescent="0.25">
      <c r="A18" s="3"/>
      <c r="B18" s="15"/>
      <c r="C18" s="15"/>
    </row>
    <row r="19" spans="1:3" x14ac:dyDescent="0.25">
      <c r="A19" s="7" t="s">
        <v>7</v>
      </c>
      <c r="B19" s="3"/>
      <c r="C19" s="19"/>
    </row>
    <row r="20" spans="1:3" x14ac:dyDescent="0.25">
      <c r="A20" s="4" t="s">
        <v>6</v>
      </c>
      <c r="B20" s="22"/>
      <c r="C20" s="23"/>
    </row>
    <row r="21" spans="1:3" x14ac:dyDescent="0.25">
      <c r="A21" s="5" t="s">
        <v>5</v>
      </c>
      <c r="B21" s="21"/>
      <c r="C21" s="23"/>
    </row>
    <row r="22" spans="1:3" x14ac:dyDescent="0.25">
      <c r="A22" s="5" t="s">
        <v>4</v>
      </c>
      <c r="B22" s="21">
        <v>-251002</v>
      </c>
      <c r="C22" s="21">
        <v>-250559</v>
      </c>
    </row>
    <row r="23" spans="1:3" x14ac:dyDescent="0.25">
      <c r="A23" s="3" t="s">
        <v>3</v>
      </c>
      <c r="B23" s="24">
        <f>SUM(B20:B22)</f>
        <v>-251002</v>
      </c>
      <c r="C23" s="24">
        <f>SUM(C20:C22)</f>
        <v>-250559</v>
      </c>
    </row>
    <row r="24" spans="1:3" x14ac:dyDescent="0.25">
      <c r="A24" s="1"/>
      <c r="B24" s="20"/>
      <c r="C24" s="19"/>
    </row>
    <row r="25" spans="1:3" ht="15.75" thickBot="1" x14ac:dyDescent="0.3">
      <c r="A25" s="1" t="s">
        <v>2</v>
      </c>
      <c r="B25" s="16">
        <f>+B17+B23</f>
        <v>11413094</v>
      </c>
      <c r="C25" s="16">
        <f>+C17+C23</f>
        <v>32334395</v>
      </c>
    </row>
    <row r="26" spans="1:3" x14ac:dyDescent="0.25">
      <c r="A26" s="2" t="s">
        <v>1</v>
      </c>
      <c r="B26" s="12">
        <v>-1714788</v>
      </c>
      <c r="C26" s="12">
        <v>-4891606</v>
      </c>
    </row>
    <row r="27" spans="1:3" ht="15.75" thickBot="1" x14ac:dyDescent="0.3">
      <c r="A27" s="1" t="s">
        <v>0</v>
      </c>
      <c r="B27" s="17">
        <f>+B25+B26</f>
        <v>9698306</v>
      </c>
      <c r="C27" s="17">
        <f>+C25+C26</f>
        <v>27442789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2021-05-28T11:07:09Z</cp:lastPrinted>
  <dcterms:created xsi:type="dcterms:W3CDTF">2018-06-20T15:30:23Z</dcterms:created>
  <dcterms:modified xsi:type="dcterms:W3CDTF">2023-06-07T09:16:49Z</dcterms:modified>
</cp:coreProperties>
</file>