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\2022\MAZARS 2022\Pasqyrat 22 tatime e ealbania\"/>
    </mc:Choice>
  </mc:AlternateContent>
  <xr:revisionPtr revIDLastSave="0" documentId="13_ncr:1_{C2294664-9F2F-47EB-938D-1B769EB85EBD}" xr6:coauthVersionLast="47" xr6:coauthVersionMax="47" xr10:uidLastSave="{00000000-0000-0000-0000-000000000000}"/>
  <bookViews>
    <workbookView xWindow="0" yWindow="0" windowWidth="14400" windowHeight="174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8" l="1"/>
  <c r="D67" i="18"/>
  <c r="B67" i="18"/>
  <c r="B28" i="18"/>
  <c r="B30" i="18" l="1"/>
  <c r="D28" i="18"/>
  <c r="D59" i="18" l="1"/>
  <c r="B59" i="18"/>
  <c r="D30" i="18"/>
  <c r="D35" i="18" s="1"/>
  <c r="B35" i="18"/>
  <c r="B50" i="18" s="1"/>
  <c r="B38" i="18" l="1"/>
  <c r="B39" i="18" s="1"/>
  <c r="D50" i="18"/>
  <c r="D38" i="18"/>
  <c r="D39" i="18" s="1"/>
  <c r="D69" i="18" l="1"/>
  <c r="D71" i="18" s="1"/>
  <c r="D74" i="18" s="1"/>
  <c r="D75" i="18" s="1"/>
  <c r="B69" i="18"/>
  <c r="B71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4" i="18" l="1"/>
  <c r="B75" i="18" s="1"/>
  <c r="G97" i="1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<sst xmlns="http://schemas.openxmlformats.org/spreadsheetml/2006/main" count="418" uniqueCount="269">
  <si>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</si>
  <si>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</si>
  <si>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</si>
  <si>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</si>
  <si>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</si>
  <si>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</si>
  <si>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</si>
  <si>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</si>
  <si>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</si>
  <si>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</si>
  <si>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</si>
  <si>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</si>
  <si>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</si>
  <si>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</si>
  <si>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</si>
  <si>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</si>
  <si>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</si>
  <si>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</si>
  <si>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</si>
  <si>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</si>
  <si>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</si>
  <si>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</si>
  <si>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</si>
  <si>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</si>
  <si>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</si>
  <si>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</si>
  <si>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</si>
  <si>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</si>
  <si>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</si>
  <si>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</si>
  <si>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</si>
  <si>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</si>
  <si>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</si>
  <si>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</si>
  <si>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</si>
  <si>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</si>
  <si>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</si>
  <si>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</si>
  <si>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</si>
  <si>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</si>
  <si>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</si>
  <si>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</si>
  <si>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</si>
  <si>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</si>
  <si>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</si>
  <si>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</si>
  <si>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</si>
  <si>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</si>
  <si>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</si>
  <si>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</si>
  <si>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</si>
  <si>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</si>
  <si>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</si>
  <si>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</si>
  <si>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</si>
  <si>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</si>
  <si>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</si>
  <si>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</si>
  <si>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</si>
  <si>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</si>
  <si>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</si>
  <si>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</si>
  <si>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</si>
  <si>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</si>
  <si>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</si>
  <si>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</si>
  <si>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</si>
  <si>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</si>
  <si>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</si>
  <si>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</si>
  <si>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</si>
  <si>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</si>
  <si>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</si>
  <si>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</si>
  <si>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</si>
  <si>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</si>
  <si>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</si>
  <si>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</si>
  <si>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</si>
  <si>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</si>
  <si>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</si>
  <si>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</si>
  <si>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</si>
  <si>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</si>
  <si>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</si>
  <si>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</si>
  <si>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</si>
  <si>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</si>
  <si>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</si>
  <si>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</si>
  <si>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</si>
  <si>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</si>
  <si>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</si>
  <si>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</si>
  <si>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</si>
  <si>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</si>
  <si>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</si>
  <si>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</si>
  <si>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</si>
  <si>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</si>
  <si>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</si>
  <si>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</si>
  <si>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</si>
  <si>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</si>
  <si>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</si>
  <si>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</si>
  <si>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</si>
  <si>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</si>
  <si>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</si>
  <si>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</si>
  <si>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</si>
  <si>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</si>
  <si>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</si>
  <si>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</si>
  <si>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</si>
  <si>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</si>
  <si>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</si>
  <si>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</si>
  <si>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</si>
  <si>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</si>
  <si>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</si>
  <si>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</si>
  <si>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</si>
  <si>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</si>
  <si>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</si>
  <si>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</si>
  <si>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</si>
  <si>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</si>
  <si>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</si>
  <si>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</si>
  <si>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</si>
  <si>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</si>
  <si>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</si>
  <si>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</si>
  <si>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</si>
  <si>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</si>
  <si>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</si>
  <si>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</si>
  <si>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</si>
  <si>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</si>
  <si>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</si>
  <si>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</si>
  <si>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</si>
  <si>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</si>
  <si>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</si>
  <si>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</si>
  <si>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</si>
  <si>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</si>
  <si>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</si>
  <si>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</si>
  <si>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</si>
  <si>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</si>
  <si>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</si>
  <si>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</si>
  <si>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</si>
  <si>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</si>
  <si>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</si>
  <si>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</si>
  <si>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</si>
  <si>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</si>
  <si>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</si>
  <si>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</si>
  <si>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</si>
  <si>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</si>
  <si>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</si>
  <si>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</si>
  <si>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</si>
  <si>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</si>
  <si>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</si>
  <si>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</si>
  <si>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</si>
  <si>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</si>
  <si>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</si>
  <si>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</si>
  <si>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</si>
  <si>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</si>
  <si>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</si>
  <si>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</si>
  <si>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</si>
  <si>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</si>
  <si>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</si>
  <si>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</si>
  <si>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</si>
  <si>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</si>
  <si>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</si>
  <si>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</si>
  <si>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</si>
  <si>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</si>
  <si>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</si>
  <si>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</si>
  <si>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</si>
  <si>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</si>
  <si>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</si>
  <si>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</si>
  <si>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</si>
  <si>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</si>
  <si>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</si>
  <si>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</si>
  <si>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</si>
  <si>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</si>
  <si>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</si>
  <si>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</si>
  <si>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</si>
  <si>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</si>
  <si>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</si>
  <si>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</si>
  <si>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</si>
  <si>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</si>
  <si>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</si>
  <si>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</si>
  <si>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</si>
  <si>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</si>
  <si>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</si>
  <si>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</si>
  <si>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</si>
  <si>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</si>
  <si>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</si>
  <si>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</si>
  <si>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</si>
  <si>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</si>
  <si>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</si>
  <si>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</si>
  <si>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</si>
  <si>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</si>
  <si>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</si>
  <si>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</si>
  <si>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</si>
  <si>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</si>
  <si>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</si>
  <si>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</si>
  <si>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</si>
  <si>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</si>
  <si>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</si>
  <si>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</si>
  <si>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</si>
  <si>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</si>
  <si>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</si>
  <si>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</si>
  <si>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</si>
  <si>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</si>
  <si>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</si>
  <si>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</si>
  <si>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</si>
  <si>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</si>
  <si>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</si>
  <si>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</si>
  <si>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</si>
  <si>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</si>
  <si>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</si>
  <si>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</si>
  <si>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</si>
  <si>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</si>
  <si>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</si>
  <si>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</si>
  <si>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</si>
  <si>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</si>
  <si>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</si>
  <si>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</si>
  <si>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</si>
  <si>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</si>
  <si>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</si>
  <si>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</si>
  <si>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</si>
  <si>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</si>
  <si>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</si>
  <si>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Shoqeria konçesionare Porti MBM ( Multi Buoy Mooring )</t>
  </si>
  <si>
    <t>L51621501S</t>
  </si>
  <si>
    <t>Pasqyrat financiare te vitit 2022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</si>
  <si>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kurset e kembimit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</si>
</sst>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7" fontId="179" fillId="0" borderId="0" xfId="6592" applyNumberFormat="1" applyFont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C3" sqref="C3"/>
    </sheetView>
  </sheetViews>
  <sheetFormatPr defaultRowHeight="15"/>
  <cols>
    <col min="1" max="1" width="47.42578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267</v>
      </c>
    </row>
    <row r="2" spans="1:6">
      <c r="A2" s="38" t="s">
        <v>265</v>
      </c>
    </row>
    <row r="3" spans="1:6">
      <c r="A3" s="38" t="s">
        <v>266</v>
      </c>
    </row>
    <row r="4" spans="1:6">
      <c r="A4" s="38" t="s">
        <v>0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4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1306252499</v>
      </c>
      <c r="C10" s="40"/>
      <c r="D10" s="43">
        <v>663413298</v>
      </c>
      <c r="E10" s="39"/>
      <c r="F10" s="55" t="s">
        <v>262</v>
      </c>
    </row>
    <row r="11" spans="1:6">
      <c r="A11" s="42" t="s">
        <v>257</v>
      </c>
      <c r="B11" s="43">
        <v>10224470</v>
      </c>
      <c r="C11" s="40"/>
      <c r="D11" s="43">
        <v>86721434</v>
      </c>
      <c r="E11" s="39"/>
      <c r="F11" s="55" t="s">
        <v>263</v>
      </c>
    </row>
    <row r="12" spans="1:6">
      <c r="A12" s="42" t="s">
        <v>258</v>
      </c>
      <c r="B12" s="43"/>
      <c r="C12" s="40"/>
      <c r="D12" s="43"/>
      <c r="E12" s="39"/>
      <c r="F12" s="55" t="s">
        <v>263</v>
      </c>
    </row>
    <row r="13" spans="1:6">
      <c r="A13" s="42" t="s">
        <v>259</v>
      </c>
      <c r="B13" s="43"/>
      <c r="C13" s="40"/>
      <c r="D13" s="43"/>
      <c r="E13" s="39"/>
      <c r="F13" s="55" t="s">
        <v>263</v>
      </c>
    </row>
    <row r="14" spans="1:6">
      <c r="A14" s="42" t="s">
        <v>260</v>
      </c>
      <c r="B14" s="43"/>
      <c r="C14" s="40"/>
      <c r="D14" s="43"/>
      <c r="E14" s="39"/>
      <c r="F14" s="55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 ht="30">
      <c r="A17" s="45" t="s">
        <v>227</v>
      </c>
      <c r="B17" s="43">
        <v>-119182069</v>
      </c>
      <c r="C17" s="40"/>
      <c r="D17" s="43">
        <v>-69231189</v>
      </c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228</v>
      </c>
      <c r="B19" s="43">
        <v>-341058844</v>
      </c>
      <c r="C19" s="40"/>
      <c r="D19" s="43">
        <v>-110083800</v>
      </c>
      <c r="E19" s="39"/>
      <c r="F19" s="34"/>
    </row>
    <row r="20" spans="1:6">
      <c r="A20" s="45" t="s">
        <v>229</v>
      </c>
      <c r="B20" s="43">
        <v>-313389129</v>
      </c>
      <c r="C20" s="40"/>
      <c r="D20" s="43">
        <v>-71929109</v>
      </c>
      <c r="E20" s="39"/>
      <c r="F20" s="34"/>
    </row>
    <row r="21" spans="1:6">
      <c r="A21" s="45" t="s">
        <v>230</v>
      </c>
      <c r="B21" s="43">
        <v>-234742049</v>
      </c>
      <c r="C21" s="40"/>
      <c r="D21" s="43">
        <v>-103959801</v>
      </c>
      <c r="E21" s="39"/>
      <c r="F21" s="34"/>
    </row>
    <row r="22" spans="1:6">
      <c r="A22" s="45" t="s">
        <v>231</v>
      </c>
      <c r="B22" s="43">
        <v>-205254171</v>
      </c>
      <c r="C22" s="40"/>
      <c r="D22" s="43">
        <v>-103554833</v>
      </c>
      <c r="E22" s="39"/>
      <c r="F22" s="34"/>
    </row>
    <row r="23" spans="1:6">
      <c r="A23" s="45"/>
      <c r="B23" s="57"/>
      <c r="C23" s="45"/>
      <c r="D23" s="57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 ht="30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6" t="s">
        <v>268</v>
      </c>
      <c r="B27" s="43">
        <v>220746004</v>
      </c>
      <c r="C27" s="40"/>
      <c r="D27" s="43">
        <v>33353144</v>
      </c>
      <c r="E27" s="39"/>
      <c r="F27" s="34"/>
    </row>
    <row r="28" spans="1:6" ht="15" customHeight="1">
      <c r="A28" s="46" t="s">
        <v>217</v>
      </c>
      <c r="B28" s="50">
        <f>SUM(B10:B22,B24:B27)</f>
        <v>323596711</v>
      </c>
      <c r="C28" s="40"/>
      <c r="D28" s="50">
        <f>SUM(D10:D22,D24:D27)</f>
        <v>324729144</v>
      </c>
      <c r="E28" s="39"/>
      <c r="F28" s="34"/>
    </row>
    <row r="29" spans="1:6" ht="15" customHeight="1">
      <c r="A29" s="45" t="s">
        <v>26</v>
      </c>
      <c r="B29" s="43">
        <v>-50303796</v>
      </c>
      <c r="C29" s="40"/>
      <c r="D29" s="43">
        <v>-50990588</v>
      </c>
      <c r="E29" s="39"/>
      <c r="F29" s="34"/>
    </row>
    <row r="30" spans="1:6" ht="15" customHeight="1">
      <c r="A30" s="46" t="s">
        <v>235</v>
      </c>
      <c r="B30" s="50">
        <f>SUM(B28:B29)</f>
        <v>273292915</v>
      </c>
      <c r="C30" s="41"/>
      <c r="D30" s="50">
        <f>SUM(D28:D29)</f>
        <v>273738556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273292915</v>
      </c>
      <c r="C35" s="41"/>
      <c r="D35" s="51">
        <f>D30+D33</f>
        <v>273738556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>
        <f>B35*0.99</f>
        <v>270559985.85000002</v>
      </c>
      <c r="C38" s="40"/>
      <c r="D38" s="43">
        <f>D35*0.99</f>
        <v>271001170.44</v>
      </c>
      <c r="E38" s="39"/>
      <c r="F38" s="34"/>
    </row>
    <row r="39" spans="1:6">
      <c r="A39" s="45" t="s">
        <v>240</v>
      </c>
      <c r="B39" s="43">
        <f>B35-B38</f>
        <v>2732929.1499999762</v>
      </c>
      <c r="C39" s="40"/>
      <c r="D39" s="43">
        <f>D35-D38</f>
        <v>2737385.5600000024</v>
      </c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273292915</v>
      </c>
      <c r="D50" s="52">
        <f>D35</f>
        <v>273738556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 ht="29.2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6" t="s">
        <v>214</v>
      </c>
      <c r="B57" s="43"/>
      <c r="C57" s="40"/>
      <c r="D57" s="43"/>
    </row>
    <row r="58" spans="1:5" ht="30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 ht="29.25">
      <c r="A61" s="46" t="s">
        <v>250</v>
      </c>
    </row>
    <row r="62" spans="1:5" ht="30">
      <c r="A62" s="45" t="s">
        <v>219</v>
      </c>
    </row>
    <row r="63" spans="1:5" ht="30">
      <c r="A63" s="45" t="s">
        <v>220</v>
      </c>
      <c r="B63" s="43"/>
      <c r="C63" s="40"/>
      <c r="D63" s="43"/>
    </row>
    <row r="64" spans="1:5" ht="30">
      <c r="A64" s="45" t="s">
        <v>251</v>
      </c>
      <c r="B64" s="43"/>
      <c r="C64" s="40"/>
      <c r="D64" s="43"/>
    </row>
    <row r="65" spans="1:4">
      <c r="A65" s="56" t="s">
        <v>214</v>
      </c>
      <c r="B65" s="43"/>
      <c r="C65" s="40"/>
      <c r="D65" s="43"/>
    </row>
    <row r="66" spans="1:4" ht="30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C67" s="52">
        <f t="shared" ref="C67:D67" si="0">SUM(C62:C66)</f>
        <v>0</v>
      </c>
      <c r="D67" s="52">
        <f t="shared" si="0"/>
        <v>0</v>
      </c>
    </row>
    <row r="68" spans="1:4">
      <c r="A68" s="44"/>
    </row>
    <row r="69" spans="1:4" ht="29.25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30" thickBot="1">
      <c r="A71" s="46" t="s">
        <v>254</v>
      </c>
      <c r="B71" s="53">
        <f>B69+B50</f>
        <v>273292915</v>
      </c>
      <c r="D71" s="53">
        <f>D69+D50</f>
        <v>273738556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43">
        <f>B71*0.99</f>
        <v>270559985.85000002</v>
      </c>
      <c r="C74" s="40"/>
      <c r="D74" s="43">
        <f>D71*0.99</f>
        <v>271001170.44</v>
      </c>
    </row>
    <row r="75" spans="1:4">
      <c r="A75" s="45" t="s">
        <v>240</v>
      </c>
      <c r="B75" s="43">
        <f>B71-B74</f>
        <v>2732929.1499999762</v>
      </c>
      <c r="C75" s="40"/>
      <c r="D75" s="43">
        <f>D71-D74</f>
        <v>2737385.5600000024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F6BA7FE-C6E0-4FE6-9BA8-D3351A26EB4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D4AD3EB-EA12-43B6-8070-AC8EE4F0105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5ABDA4E-AFAC-46DD-954B-B5E71B90C30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2023-07-31T07:20:18Z</dcterms:modified>
</cp:coreProperties>
</file>