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co\Desktop\QKB\ALG 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D10" i="18" l="1"/>
  <c r="D13" i="18"/>
  <c r="D14" i="18"/>
  <c r="D34" i="18"/>
  <c r="D38" i="18"/>
  <c r="D45" i="18"/>
  <c r="B10" i="18"/>
  <c r="B14" i="18"/>
  <c r="B38" i="18"/>
  <c r="B34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<sst xmlns="http://schemas.openxmlformats.org/spreadsheetml/2006/main" count="414" uniqueCount="271">
  <si>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</si>
  <si>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</si>
  <si>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</si>
  <si>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</si>
  <si>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</si>
  <si>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</si>
  <si>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</si>
  <si>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</si>
  <si>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</si>
  <si>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</si>
  <si>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</si>
  <si>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</si>
  <si>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</si>
  <si>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</si>
  <si>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</si>
  <si>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</si>
  <si>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</si>
  <si>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</si>
  <si>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</si>
  <si>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</si>
  <si>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</si>
  <si>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</si>
  <si>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</si>
  <si>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</si>
  <si>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</si>
  <si>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</si>
  <si>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</si>
  <si>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</si>
  <si>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</si>
  <si>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</si>
  <si>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</si>
  <si>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</si>
  <si>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</si>
  <si>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</si>
  <si>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</si>
  <si>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</si>
  <si>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</si>
  <si>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</si>
  <si>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</si>
  <si>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</si>
  <si>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</si>
  <si>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</si>
  <si>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</si>
  <si>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</si>
  <si>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</si>
  <si>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</si>
  <si>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</si>
  <si>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</si>
  <si>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</si>
  <si>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</si>
  <si>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</si>
  <si>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</si>
  <si>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</si>
  <si>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</si>
  <si>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</si>
  <si>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</si>
  <si>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</si>
  <si>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</si>
  <si>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</si>
  <si>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</si>
  <si>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</si>
  <si>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</si>
  <si>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</si>
  <si>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</si>
  <si>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</si>
  <si>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</si>
  <si>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</si>
  <si>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</si>
  <si>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</si>
  <si>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</si>
  <si>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</si>
  <si>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</si>
  <si>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</si>
  <si>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</si>
  <si>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</si>
  <si>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</si>
  <si>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</si>
  <si>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</si>
  <si>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</si>
  <si>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</si>
  <si>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</si>
  <si>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</si>
  <si>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</si>
  <si>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</si>
  <si>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</si>
  <si>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</si>
  <si>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</si>
  <si>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</si>
  <si>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</si>
  <si>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</si>
  <si>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</si>
  <si>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</si>
  <si>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</si>
  <si>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</si>
  <si>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</si>
  <si>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</si>
  <si>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</si>
  <si>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</si>
  <si>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</si>
  <si>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</si>
  <si>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</si>
  <si>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</si>
  <si>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</si>
  <si>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</si>
  <si>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</si>
  <si>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</si>
  <si>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</si>
  <si>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</si>
  <si>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</si>
  <si>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</si>
  <si>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</si>
  <si>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</si>
  <si>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</si>
  <si>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</si>
  <si>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</si>
  <si>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</si>
  <si>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</si>
  <si>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</si>
  <si>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</si>
  <si>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</si>
  <si>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</si>
  <si>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</si>
  <si>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</si>
  <si>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</si>
  <si>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</si>
  <si>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</si>
  <si>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</si>
  <si>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</si>
  <si>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</si>
  <si>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</si>
  <si>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</si>
  <si>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</si>
  <si>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</si>
  <si>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</si>
  <si>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</si>
  <si>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</si>
  <si>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</si>
  <si>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</si>
  <si>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</si>
  <si>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</si>
  <si>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</si>
  <si>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</si>
  <si>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</si>
  <si>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</si>
  <si>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</si>
  <si>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</si>
  <si>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</si>
  <si>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</si>
  <si>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</si>
  <si>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</si>
  <si>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</si>
  <si>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</si>
  <si>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</si>
  <si>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</si>
  <si>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</si>
  <si>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</si>
  <si>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</si>
  <si>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</si>
  <si>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</si>
  <si>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</si>
  <si>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</si>
  <si>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</si>
  <si>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</si>
  <si>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</si>
  <si>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</si>
  <si>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</si>
  <si>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</si>
  <si>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</si>
  <si>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</si>
  <si>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</si>
  <si>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</si>
  <si>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</si>
  <si>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</si>
  <si>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</si>
  <si>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</si>
  <si>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</si>
  <si>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</si>
  <si>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</si>
  <si>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</si>
  <si>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</si>
  <si>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</si>
  <si>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</si>
  <si>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</si>
  <si>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</si>
  <si>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</si>
  <si>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</si>
  <si>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</si>
  <si>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</si>
  <si>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</si>
  <si>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</si>
  <si>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</si>
  <si>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</si>
  <si>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</si>
  <si>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</si>
  <si>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</si>
  <si>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</si>
  <si>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</si>
  <si>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</si>
  <si>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</si>
  <si>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</si>
  <si>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</si>
  <si>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</si>
  <si>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</si>
  <si>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</si>
  <si>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</si>
  <si>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</si>
  <si>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</si>
  <si>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</si>
  <si>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</si>
  <si>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</si>
  <si>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</si>
  <si>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</si>
  <si>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</si>
  <si>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</si>
  <si>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</si>
  <si>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</si>
  <si>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</si>
  <si>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</si>
  <si>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</si>
  <si>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</si>
  <si>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</si>
  <si>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</si>
  <si>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</si>
  <si>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</si>
  <si>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</si>
  <si>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</si>
  <si>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</si>
  <si>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</si>
  <si>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</si>
  <si>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</si>
  <si>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</si>
  <si>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</si>
  <si>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</si>
  <si>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</si>
  <si>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</si>
  <si>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</si>
  <si>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</si>
  <si>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</si>
  <si>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</si>
  <si>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</si>
  <si>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</si>
  <si>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</si>
  <si>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</si>
  <si>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</si>
  <si>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</si>
  <si>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</si>
  <si>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</si>
  <si>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</si>
  <si>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</si>
  <si>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</si>
  <si>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</si>
  <si>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</si>
  <si>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</si>
  <si>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</si>
  <si>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</si>
  <si>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</si>
  <si>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</si>
  <si>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</si>
  <si>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</si>
  <si>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</si>
  <si>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</si>
  <si>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</si>
  <si>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</si>
  <si>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</si>
  <si>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</si>
  <si>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</si>
  <si>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</si>
  <si>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</si>
  <si>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Algrafika</t>
  </si>
  <si>
    <t>NIPT J91601504N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</si>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</sst>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7" formatCode="#,##0.000000000000000_ ;\-#,##0.00000000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1" fillId="61" borderId="0" xfId="215" applyNumberFormat="1" applyFont="1" applyFill="1" applyBorder="1" applyAlignment="1" applyProtection="1">
      <alignment horizontal="right" wrapText="1"/>
    </xf>
    <xf numFmtId="18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f>770662703-0.4</f>
        <v>770662702.60000002</v>
      </c>
      <c r="C10" s="52"/>
      <c r="D10" s="84">
        <f>613517549-0.4</f>
        <v>613517548.60000002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84">
        <f>17417913-0.4</f>
        <v>17417912.600000001</v>
      </c>
      <c r="E13" s="51"/>
      <c r="F13" s="82" t="s">
        <v>264</v>
      </c>
    </row>
    <row r="14" spans="1:6">
      <c r="A14" s="63" t="s">
        <v>259</v>
      </c>
      <c r="B14" s="84">
        <f>525832-0.4</f>
        <v>525831.6</v>
      </c>
      <c r="C14" s="52"/>
      <c r="D14" s="84">
        <f>3165450-0.4</f>
        <v>3165449.6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-606040361</v>
      </c>
      <c r="C19" s="52"/>
      <c r="D19" s="64">
        <v>-503675589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-43237730</v>
      </c>
      <c r="C22" s="52"/>
      <c r="D22" s="64">
        <v>-26571138</v>
      </c>
      <c r="E22" s="51"/>
      <c r="F22" s="42"/>
    </row>
    <row r="23" spans="1:6">
      <c r="A23" s="63" t="s">
        <v>245</v>
      </c>
      <c r="B23" s="64">
        <v>-4675381</v>
      </c>
      <c r="C23" s="52"/>
      <c r="D23" s="64">
        <v>-3359784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-23784467</v>
      </c>
      <c r="C26" s="52"/>
      <c r="D26" s="64">
        <v>-14011008</v>
      </c>
      <c r="E26" s="51"/>
      <c r="F26" s="42"/>
    </row>
    <row r="27" spans="1:6">
      <c r="A27" s="45" t="s">
        <v>221</v>
      </c>
      <c r="B27" s="64">
        <v>-42352672</v>
      </c>
      <c r="C27" s="52"/>
      <c r="D27" s="64">
        <v>-27340401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84">
        <f>18646713-0.4</f>
        <v>18646712.600000001</v>
      </c>
      <c r="C34" s="52"/>
      <c r="D34" s="84">
        <f>5343394-0.4</f>
        <v>5343393.5999999996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84">
        <f>-30252438+0.4</f>
        <v>-30252437.600000001</v>
      </c>
      <c r="C38" s="52"/>
      <c r="D38" s="84">
        <f>-26694453+0.4</f>
        <v>-26694452.600000001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39492198.20000004</v>
      </c>
      <c r="C42" s="55"/>
      <c r="D42" s="54">
        <f>SUM(D9:D41)</f>
        <v>37791931.800000072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f>-8029604-0.2</f>
        <v>-8029604.2000000002</v>
      </c>
      <c r="C44" s="52"/>
      <c r="D44" s="64">
        <v>-6365996</v>
      </c>
      <c r="E44" s="51"/>
      <c r="F44" s="42"/>
    </row>
    <row r="45" spans="1:6">
      <c r="A45" s="63" t="s">
        <v>226</v>
      </c>
      <c r="B45" s="64"/>
      <c r="C45" s="52"/>
      <c r="D45" s="84">
        <f>619299-0.4</f>
        <v>619298.6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31462594.000000041</v>
      </c>
      <c r="C47" s="58"/>
      <c r="D47" s="67">
        <f>SUM(D42:D46)</f>
        <v>32045234.400000073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31462594.000000041</v>
      </c>
      <c r="C57" s="77"/>
      <c r="D57" s="76">
        <f>D47+D55</f>
        <v>32045234.400000073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Naço</cp:lastModifiedBy>
  <cp:lastPrinted>2016-10-03T09:59:38Z</cp:lastPrinted>
  <dcterms:created xsi:type="dcterms:W3CDTF">2012-01-19T09:31:29Z</dcterms:created>
  <dcterms:modified xsi:type="dcterms:W3CDTF">2019-07-12T09:17:58Z</dcterms:modified>
</cp:coreProperties>
</file>