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ermbledhese 2022\e-Albania 2022\"/>
    </mc:Choice>
  </mc:AlternateContent>
  <xr:revisionPtr revIDLastSave="0" documentId="13_ncr:1_{0CA64F6A-A9FE-497D-AA36-2B30C4FF3AD1}" xr6:coauthVersionLast="47" xr6:coauthVersionMax="47" xr10:uidLastSave="{00000000-0000-0000-0000-000000000000}"/>
  <bookViews>
    <workbookView xWindow="7020" yWindow="390" windowWidth="15885" windowHeight="14850" tabRatio="801" xr2:uid="{00000000-000D-0000-FFFF-FFFF00000000}"/>
  </bookViews>
  <sheets>
    <sheet name="2.1-Pasqyra e Perform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G20" i="18" l="1"/>
  <c r="F27" i="18"/>
  <c r="F28" i="18" s="1"/>
  <c r="F42" i="18" s="1"/>
  <c r="F41" i="18"/>
  <c r="G18" i="18"/>
  <c r="F17" i="18"/>
  <c r="G23" i="18" l="1"/>
  <c r="D55" i="18"/>
  <c r="B55" i="18"/>
  <c r="D42" i="18"/>
  <c r="D47" i="18" s="1"/>
  <c r="B42" i="18"/>
  <c r="B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<sst xmlns="http://schemas.openxmlformats.org/spreadsheetml/2006/main" count="414" uniqueCount="270">
  <si>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</si>
  <si>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</si>
  <si>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</si>
  <si>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</si>
  <si>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</si>
  <si>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</si>
  <si>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</si>
  <si>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</si>
  <si>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</si>
  <si>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</si>
  <si>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</si>
  <si>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</si>
  <si>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</si>
  <si>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</si>
  <si>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</si>
  <si>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</si>
  <si>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</si>
  <si>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</si>
  <si>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</si>
  <si>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</si>
  <si>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</si>
  <si>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</si>
  <si>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</si>
  <si>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</si>
  <si>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</si>
  <si>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</si>
  <si>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</si>
  <si>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</si>
  <si>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</si>
  <si>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</si>
  <si>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</si>
  <si>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</si>
  <si>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</si>
  <si>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</si>
  <si>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</si>
  <si>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</si>
  <si>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</si>
  <si>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</si>
  <si>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</si>
  <si>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</si>
  <si>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</si>
  <si>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</si>
  <si>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</si>
  <si>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</si>
  <si>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</si>
  <si>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</si>
  <si>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</si>
  <si>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</si>
  <si>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</si>
  <si>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</si>
  <si>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</si>
  <si>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</si>
  <si>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</si>
  <si>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</si>
  <si>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</si>
  <si>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</si>
  <si>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</si>
  <si>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</si>
  <si>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</si>
  <si>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</si>
  <si>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</si>
  <si>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</si>
  <si>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</si>
  <si>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</si>
  <si>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</si>
  <si>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</si>
  <si>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</si>
  <si>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</si>
  <si>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</si>
  <si>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</si>
  <si>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</si>
  <si>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</si>
  <si>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</si>
  <si>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</si>
  <si>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</si>
  <si>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</si>
  <si>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</si>
  <si>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</si>
  <si>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</si>
  <si>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</si>
  <si>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</si>
  <si>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</si>
  <si>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</si>
  <si>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</si>
  <si>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</si>
  <si>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</si>
  <si>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</si>
  <si>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</si>
  <si>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</si>
  <si>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</si>
  <si>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</si>
  <si>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</si>
  <si>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</si>
  <si>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</si>
  <si>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</si>
  <si>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</si>
  <si>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</si>
  <si>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</si>
  <si>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</si>
  <si>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</si>
  <si>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</si>
  <si>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</si>
  <si>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</si>
  <si>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</si>
  <si>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</si>
  <si>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</si>
  <si>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</si>
  <si>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</si>
  <si>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</si>
  <si>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</si>
  <si>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</si>
  <si>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</si>
  <si>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</si>
  <si>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</si>
  <si>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</si>
  <si>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</si>
  <si>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</si>
  <si>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</si>
  <si>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</si>
  <si>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</si>
  <si>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</si>
  <si>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</si>
  <si>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</si>
  <si>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</si>
  <si>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</si>
  <si>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</si>
  <si>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</si>
  <si>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</si>
  <si>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</si>
  <si>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</si>
  <si>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</si>
  <si>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</si>
  <si>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</si>
  <si>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</si>
  <si>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</si>
  <si>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</si>
  <si>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</si>
  <si>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</si>
  <si>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</si>
  <si>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</si>
  <si>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</si>
  <si>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</si>
  <si>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</si>
  <si>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</si>
  <si>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</si>
  <si>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</si>
  <si>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</si>
  <si>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</si>
  <si>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</si>
  <si>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</si>
  <si>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</si>
  <si>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</si>
  <si>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</si>
  <si>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</si>
  <si>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</si>
  <si>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</si>
  <si>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</si>
  <si>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</si>
  <si>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</si>
  <si>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</si>
  <si>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</si>
  <si>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</si>
  <si>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</si>
  <si>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</si>
  <si>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</si>
  <si>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</si>
  <si>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</si>
  <si>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</si>
  <si>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</si>
  <si>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</si>
  <si>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</si>
  <si>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</si>
  <si>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</si>
  <si>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</si>
  <si>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</si>
  <si>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</si>
  <si>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</si>
  <si>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</si>
  <si>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</si>
  <si>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</si>
  <si>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</si>
  <si>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</si>
  <si>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</si>
  <si>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</si>
  <si>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</si>
  <si>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</si>
  <si>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</si>
  <si>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</si>
  <si>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</si>
  <si>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</si>
  <si>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</si>
  <si>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</si>
  <si>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</si>
  <si>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</si>
  <si>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</si>
  <si>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</si>
  <si>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</si>
  <si>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</si>
  <si>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</si>
  <si>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</si>
  <si>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</si>
  <si>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</si>
  <si>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</si>
  <si>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</si>
  <si>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</si>
  <si>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</si>
  <si>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</si>
  <si>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</si>
  <si>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</si>
  <si>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</si>
  <si>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</si>
  <si>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</si>
  <si>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</si>
  <si>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t xml:space="preserve">AGS SHPK </t>
  </si>
  <si>
    <t>K62121038G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</si>
  <si>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</si>
  <si>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</si>
  <si>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</si>
  <si>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</si>
  <si>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</si>
  <si>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</si>
  <si>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</si>
  <si>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</si>
  <si>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</si>
  <si>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</si>
  <si>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</si>
  <si>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</si>
  <si>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</si>
  <si>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</si>
  <si>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</si>
  <si>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</si>
  <si>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</si>
  <si>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</si>
  <si>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</si>
  <si>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</si>
  <si>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</si>
  <si>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</si>
  <si>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</si>
  <si>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</si>
  <si>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</si>
  <si>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</si>
  <si>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</si>
  <si>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</si>
  <si>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</si>
  <si>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</si>
  <si>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</si>
  <si>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 xml:space="preserve"> Shpenzime interesi dhe shpenzime te ngjashme</t>
  </si>
  <si>
    <t xml:space="preserve">    Shpenzime interesi dhe shpenzime te ngjashme per tu paguar tek njesite ekonomike brenda grupit 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</si>
  <si>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</si>
  <si>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</si>
  <si>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</si>
  <si>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</si>
  <si>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</si>
  <si>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</si>
  <si>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</si>
  <si>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</si>
  <si>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</si>
  <si>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</si>
  <si>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</si>
  <si>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</si>
  <si>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</si>
  <si>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</si>
  <si>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</si>
  <si>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</si>
  <si>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</si>
  <si>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</si>
  <si>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</si>
  <si>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</si>
  <si>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6"/>
        <color theme="1"/>
        <rFont val="Verdana"/>
        <family val="2"/>
      </rPr>
      <t>(sipas natyres)</t>
    </r>
  </si>
  <si>
    <r>
      <t>Te tjera</t>
    </r>
    <r>
      <rPr>
        <b/>
        <i/>
        <sz val="16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</si>
</sst>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sz val="16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sz val="16"/>
      <color theme="1"/>
      <name val="Times New Roman"/>
      <family val="1"/>
    </font>
    <font>
      <b/>
      <sz val="16"/>
      <color theme="1"/>
      <name val="Verdana"/>
      <family val="2"/>
    </font>
    <font>
      <sz val="16"/>
      <color indexed="8"/>
      <name val="Verdana"/>
      <family val="2"/>
    </font>
    <font>
      <b/>
      <i/>
      <sz val="16"/>
      <color theme="1"/>
      <name val="Verdana"/>
      <family val="2"/>
    </font>
    <font>
      <sz val="11"/>
      <color theme="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color indexed="8"/>
      <name val="Verdana"/>
      <family val="2"/>
    </font>
    <font>
      <b/>
      <sz val="16"/>
      <color indexed="8"/>
      <name val="Times New Roman"/>
      <family val="1"/>
    </font>
    <font>
      <sz val="16"/>
      <color theme="1"/>
      <name val="Times New Roman"/>
      <family val="1"/>
    </font>
    <font>
      <b/>
      <i/>
      <sz val="16"/>
      <color indexed="8"/>
      <name val="Times New Roman"/>
      <family val="1"/>
    </font>
    <font>
      <i/>
      <sz val="16"/>
      <color indexed="8"/>
      <name val="Times New Roman"/>
      <family val="1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16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0" borderId="0" xfId="0" applyFont="1"/>
    <xf numFmtId="0" fontId="174" fillId="0" borderId="0" xfId="0" applyFont="1"/>
    <xf numFmtId="0" fontId="178" fillId="0" borderId="0" xfId="0" applyFont="1" applyAlignment="1">
      <alignment vertical="center"/>
    </xf>
    <xf numFmtId="0" fontId="174" fillId="0" borderId="0" xfId="0" applyFont="1" applyAlignment="1">
      <alignment horizontal="center"/>
    </xf>
    <xf numFmtId="0" fontId="177" fillId="0" borderId="0" xfId="0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181" fillId="0" borderId="0" xfId="0" applyFont="1"/>
    <xf numFmtId="0" fontId="182" fillId="0" borderId="0" xfId="0" applyFont="1"/>
    <xf numFmtId="0" fontId="183" fillId="0" borderId="0" xfId="0" applyFont="1"/>
    <xf numFmtId="3" fontId="184" fillId="0" borderId="0" xfId="0" applyNumberFormat="1" applyFont="1" applyAlignment="1">
      <alignment horizontal="center" vertical="center"/>
    </xf>
    <xf numFmtId="3" fontId="185" fillId="0" borderId="0" xfId="0" applyNumberFormat="1" applyFont="1" applyAlignment="1">
      <alignment horizontal="center" vertical="center"/>
    </xf>
    <xf numFmtId="0" fontId="186" fillId="0" borderId="0" xfId="0" applyFont="1"/>
    <xf numFmtId="0" fontId="187" fillId="0" borderId="0" xfId="0" applyFont="1" applyAlignment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Alignment="1">
      <alignment horizontal="right"/>
    </xf>
    <xf numFmtId="0" fontId="189" fillId="0" borderId="0" xfId="0" applyFont="1"/>
    <xf numFmtId="0" fontId="190" fillId="0" borderId="0" xfId="0" applyFont="1" applyAlignment="1">
      <alignment horizontal="left" wrapText="1" indent="2"/>
    </xf>
    <xf numFmtId="37" fontId="191" fillId="61" borderId="0" xfId="215" applyNumberFormat="1" applyFont="1" applyFill="1" applyBorder="1" applyAlignment="1" applyProtection="1">
      <alignment horizontal="right" wrapText="1"/>
    </xf>
    <xf numFmtId="0" fontId="190" fillId="34" borderId="0" xfId="0" applyFont="1" applyFill="1"/>
    <xf numFmtId="37" fontId="177" fillId="61" borderId="0" xfId="215" applyNumberFormat="1" applyFont="1" applyFill="1" applyBorder="1" applyAlignment="1" applyProtection="1">
      <alignment horizontal="right" wrapText="1"/>
    </xf>
    <xf numFmtId="37" fontId="192" fillId="61" borderId="0" xfId="215" applyNumberFormat="1" applyFont="1" applyFill="1" applyBorder="1" applyAlignment="1" applyProtection="1">
      <alignment horizontal="right" wrapText="1"/>
    </xf>
    <xf numFmtId="37" fontId="191" fillId="0" borderId="0" xfId="0" applyNumberFormat="1" applyFont="1" applyAlignment="1">
      <alignment horizontal="right"/>
    </xf>
    <xf numFmtId="0" fontId="190" fillId="0" borderId="0" xfId="0" applyFont="1" applyAlignment="1">
      <alignment horizontal="left" wrapText="1"/>
    </xf>
    <xf numFmtId="0" fontId="190" fillId="0" borderId="0" xfId="0" applyFont="1" applyAlignment="1">
      <alignment wrapText="1"/>
    </xf>
    <xf numFmtId="0" fontId="187" fillId="62" borderId="0" xfId="0" applyFont="1" applyFill="1" applyAlignment="1">
      <alignment wrapText="1"/>
    </xf>
    <xf numFmtId="37" fontId="179" fillId="0" borderId="25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87" fillId="0" borderId="15" xfId="0" applyFont="1" applyBorder="1" applyAlignment="1">
      <alignment wrapText="1"/>
    </xf>
    <xf numFmtId="37" fontId="188" fillId="0" borderId="15" xfId="0" applyNumberFormat="1" applyFont="1" applyBorder="1" applyAlignment="1">
      <alignment horizontal="right"/>
    </xf>
    <xf numFmtId="0" fontId="187" fillId="0" borderId="0" xfId="6591" applyFont="1" applyAlignment="1">
      <alignment wrapText="1"/>
    </xf>
    <xf numFmtId="0" fontId="188" fillId="0" borderId="0" xfId="0" applyFont="1"/>
    <xf numFmtId="0" fontId="193" fillId="0" borderId="0" xfId="6595" applyFont="1" applyAlignment="1">
      <alignment horizontal="center"/>
    </xf>
    <xf numFmtId="0" fontId="190" fillId="62" borderId="0" xfId="0" applyFont="1" applyFill="1" applyAlignment="1">
      <alignment horizontal="left" wrapText="1" indent="2"/>
    </xf>
    <xf numFmtId="167" fontId="177" fillId="0" borderId="0" xfId="215" applyNumberFormat="1" applyFont="1" applyFill="1" applyBorder="1" applyAlignment="1" applyProtection="1"/>
    <xf numFmtId="37" fontId="193" fillId="0" borderId="25" xfId="6591" applyNumberFormat="1" applyFont="1" applyBorder="1" applyAlignment="1">
      <alignment horizontal="right" vertical="center"/>
    </xf>
    <xf numFmtId="37" fontId="193" fillId="0" borderId="0" xfId="6591" applyNumberFormat="1" applyFont="1" applyAlignment="1">
      <alignment horizontal="right" vertical="center"/>
    </xf>
    <xf numFmtId="0" fontId="177" fillId="0" borderId="0" xfId="6591" applyFont="1" applyAlignment="1">
      <alignment wrapText="1"/>
    </xf>
    <xf numFmtId="37" fontId="188" fillId="0" borderId="0" xfId="6591" applyNumberFormat="1" applyFont="1" applyAlignment="1">
      <alignment horizontal="right"/>
    </xf>
    <xf numFmtId="37" fontId="179" fillId="0" borderId="15" xfId="6591" applyNumberFormat="1" applyFont="1" applyBorder="1" applyAlignment="1">
      <alignment horizontal="right"/>
    </xf>
    <xf numFmtId="37" fontId="179" fillId="0" borderId="0" xfId="6591" applyNumberFormat="1" applyFont="1" applyAlignment="1">
      <alignment horizontal="right"/>
    </xf>
    <xf numFmtId="0" fontId="189" fillId="0" borderId="0" xfId="6591" applyFont="1" applyAlignment="1">
      <alignment wrapText="1"/>
    </xf>
    <xf numFmtId="0" fontId="193" fillId="0" borderId="0" xfId="6595" applyFont="1" applyAlignment="1">
      <alignment horizontal="center" vertical="center"/>
    </xf>
    <xf numFmtId="0" fontId="193" fillId="0" borderId="0" xfId="6595" applyFont="1" applyAlignment="1">
      <alignment vertical="center"/>
    </xf>
    <xf numFmtId="0" fontId="191" fillId="0" borderId="0" xfId="3506" applyFont="1" applyAlignment="1">
      <alignment vertical="center"/>
    </xf>
    <xf numFmtId="0" fontId="191" fillId="0" borderId="0" xfId="3275" applyFont="1"/>
    <xf numFmtId="0" fontId="191" fillId="0" borderId="0" xfId="3275" applyFont="1" applyAlignment="1">
      <alignment horizontal="center"/>
    </xf>
    <xf numFmtId="0" fontId="191" fillId="0" borderId="0" xfId="0" applyFont="1"/>
    <xf numFmtId="37" fontId="191" fillId="0" borderId="0" xfId="0" applyNumberFormat="1" applyFont="1"/>
    <xf numFmtId="37" fontId="191" fillId="0" borderId="0" xfId="215" applyNumberFormat="1" applyFont="1" applyFill="1" applyBorder="1" applyAlignment="1" applyProtection="1">
      <alignment horizontal="right" wrapText="1"/>
    </xf>
    <xf numFmtId="37" fontId="193" fillId="0" borderId="0" xfId="0" applyNumberFormat="1" applyFont="1" applyAlignment="1">
      <alignment horizontal="right"/>
    </xf>
    <xf numFmtId="167" fontId="191" fillId="0" borderId="0" xfId="215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4338DF39-DDB0-4C0F-8DC2-6E3C98C45E13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F5DE8-55AA-4212-9F53-0A28BC2A558D}">
  <sheetPr>
    <pageSetUpPr fitToPage="1"/>
  </sheetPr>
  <dimension ref="A1:Q65"/>
  <sheetViews>
    <sheetView tabSelected="1" topLeftCell="A34" zoomScale="70" zoomScaleNormal="70" workbookViewId="0">
      <selection activeCell="H36" sqref="H36"/>
    </sheetView>
  </sheetViews>
  <sheetFormatPr defaultRowHeight="15"/>
  <cols>
    <col min="1" max="1" width="61.42578125" style="34" customWidth="1"/>
    <col min="2" max="2" width="20.7109375" style="36" customWidth="1"/>
    <col min="3" max="3" width="2.7109375" style="36" customWidth="1"/>
    <col min="4" max="4" width="22.42578125" style="36" customWidth="1"/>
    <col min="5" max="5" width="2.5703125" style="36" customWidth="1"/>
    <col min="6" max="6" width="24" style="36" customWidth="1"/>
    <col min="7" max="7" width="22" style="36" customWidth="1"/>
    <col min="8" max="8" width="12" style="34" bestFit="1" customWidth="1"/>
    <col min="9" max="9" width="11" style="34" bestFit="1" customWidth="1"/>
    <col min="10" max="10" width="9.5703125" style="34" bestFit="1" customWidth="1"/>
    <col min="11" max="16384" width="9.140625" style="34"/>
  </cols>
  <sheetData>
    <row r="1" spans="1:17" s="40" customFormat="1" ht="27" customHeight="1">
      <c r="A1" s="38" t="s">
        <v>212</v>
      </c>
      <c r="B1" s="39">
        <v>2022</v>
      </c>
      <c r="C1" s="39"/>
      <c r="D1" s="39"/>
      <c r="E1" s="39"/>
      <c r="F1" s="39"/>
      <c r="G1" s="39"/>
    </row>
    <row r="2" spans="1:17" s="40" customFormat="1" ht="27" customHeight="1">
      <c r="A2" s="41" t="s">
        <v>213</v>
      </c>
      <c r="B2" s="39"/>
      <c r="C2" s="39"/>
      <c r="D2" s="39"/>
      <c r="E2" s="39"/>
      <c r="F2" s="39"/>
      <c r="G2" s="39"/>
    </row>
    <row r="3" spans="1:17" s="40" customFormat="1" ht="27" customHeight="1">
      <c r="A3" s="41" t="s">
        <v>214</v>
      </c>
      <c r="B3" s="39"/>
      <c r="C3" s="39"/>
      <c r="D3" s="39"/>
      <c r="E3" s="39"/>
      <c r="F3" s="39"/>
      <c r="G3" s="39"/>
    </row>
    <row r="4" spans="1:17" s="40" customFormat="1" ht="27" customHeight="1">
      <c r="A4" s="41" t="s">
        <v>0</v>
      </c>
      <c r="B4" s="39"/>
      <c r="C4" s="39"/>
      <c r="D4" s="39"/>
      <c r="E4" s="39"/>
      <c r="F4" s="39"/>
      <c r="G4" s="39"/>
    </row>
    <row r="5" spans="1:17" s="40" customFormat="1" ht="27" customHeight="1">
      <c r="A5" s="38" t="s">
        <v>268</v>
      </c>
    </row>
    <row r="6" spans="1:17" s="45" customFormat="1" ht="22.5" customHeight="1">
      <c r="A6" s="42"/>
      <c r="B6" s="43" t="s">
        <v>209</v>
      </c>
      <c r="C6" s="43"/>
      <c r="D6" s="43" t="s">
        <v>209</v>
      </c>
      <c r="E6" s="44"/>
      <c r="F6" s="44"/>
    </row>
    <row r="7" spans="1:17" s="45" customFormat="1" ht="22.5" customHeight="1">
      <c r="A7" s="42"/>
      <c r="B7" s="43" t="s">
        <v>210</v>
      </c>
      <c r="C7" s="43"/>
      <c r="D7" s="43" t="s">
        <v>211</v>
      </c>
      <c r="E7" s="44"/>
      <c r="F7" s="44"/>
    </row>
    <row r="8" spans="1:17" ht="18" customHeight="1">
      <c r="A8" s="35"/>
      <c r="B8" s="33"/>
      <c r="C8" s="33"/>
      <c r="D8" s="33"/>
      <c r="E8" s="33"/>
      <c r="F8" s="33"/>
      <c r="G8" s="34"/>
    </row>
    <row r="9" spans="1:17" s="37" customFormat="1" ht="28.5" customHeight="1">
      <c r="A9" s="46" t="s">
        <v>215</v>
      </c>
      <c r="B9" s="47"/>
      <c r="C9" s="48"/>
      <c r="D9" s="47"/>
      <c r="E9" s="47"/>
      <c r="F9" s="47"/>
      <c r="G9" s="49" t="s">
        <v>216</v>
      </c>
    </row>
    <row r="10" spans="1:17" s="37" customFormat="1" ht="29.25" customHeight="1">
      <c r="A10" s="50" t="s">
        <v>217</v>
      </c>
      <c r="B10" s="51">
        <v>1099482643</v>
      </c>
      <c r="C10" s="48"/>
      <c r="D10" s="51">
        <v>605097251</v>
      </c>
      <c r="E10" s="47"/>
      <c r="F10" s="47"/>
      <c r="G10" s="52" t="s">
        <v>218</v>
      </c>
    </row>
    <row r="11" spans="1:17" s="37" customFormat="1" ht="29.25" customHeight="1">
      <c r="A11" s="50" t="s">
        <v>219</v>
      </c>
      <c r="B11" s="51">
        <v>287410427</v>
      </c>
      <c r="C11" s="48"/>
      <c r="D11" s="51">
        <v>286310467</v>
      </c>
      <c r="E11" s="47"/>
      <c r="F11" s="47"/>
      <c r="G11" s="52" t="s">
        <v>220</v>
      </c>
    </row>
    <row r="12" spans="1:17" s="37" customFormat="1" ht="29.25" customHeight="1">
      <c r="A12" s="50" t="s">
        <v>221</v>
      </c>
      <c r="B12" s="53">
        <v>2743147</v>
      </c>
      <c r="C12" s="48"/>
      <c r="D12" s="53">
        <v>12933149</v>
      </c>
      <c r="E12" s="47"/>
      <c r="F12" s="47"/>
      <c r="G12" s="52" t="s">
        <v>220</v>
      </c>
    </row>
    <row r="13" spans="1:17" s="37" customFormat="1" ht="29.25" customHeight="1">
      <c r="A13" s="50" t="s">
        <v>222</v>
      </c>
      <c r="B13" s="53"/>
      <c r="C13" s="48"/>
      <c r="D13" s="53"/>
      <c r="E13" s="47"/>
      <c r="F13" s="47"/>
      <c r="G13" s="52" t="s">
        <v>220</v>
      </c>
    </row>
    <row r="14" spans="1:17" s="37" customFormat="1" ht="29.25" customHeight="1">
      <c r="A14" s="50" t="s">
        <v>223</v>
      </c>
      <c r="B14" s="53"/>
      <c r="C14" s="48"/>
      <c r="D14" s="53"/>
      <c r="E14" s="47"/>
      <c r="F14" s="47"/>
      <c r="G14" s="52" t="s">
        <v>224</v>
      </c>
    </row>
    <row r="15" spans="1:17" s="37" customFormat="1" ht="26.25" customHeight="1">
      <c r="A15" s="46" t="s">
        <v>225</v>
      </c>
      <c r="B15" s="51"/>
      <c r="C15" s="48"/>
      <c r="D15" s="51">
        <v>0</v>
      </c>
      <c r="E15" s="47"/>
      <c r="F15" s="47"/>
    </row>
    <row r="16" spans="1:17" s="37" customFormat="1" ht="45" customHeight="1">
      <c r="A16" s="46" t="s">
        <v>226</v>
      </c>
      <c r="B16" s="54"/>
      <c r="C16" s="48"/>
      <c r="D16" s="54"/>
      <c r="E16" s="47"/>
      <c r="F16" s="82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</row>
    <row r="17" spans="1:17" s="37" customFormat="1" ht="26.25" customHeight="1">
      <c r="A17" s="46" t="s">
        <v>227</v>
      </c>
      <c r="B17" s="51">
        <v>20600952</v>
      </c>
      <c r="C17" s="48"/>
      <c r="D17" s="51">
        <v>14788060</v>
      </c>
      <c r="E17" s="47"/>
      <c r="F17" s="82">
        <f>SUM(B10:B17)</f>
        <v>1410237169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1:17" s="37" customFormat="1" ht="33" customHeight="1">
      <c r="A18" s="46" t="s">
        <v>228</v>
      </c>
      <c r="B18" s="47"/>
      <c r="C18" s="48"/>
      <c r="D18" s="47"/>
      <c r="E18" s="47"/>
      <c r="F18" s="82"/>
      <c r="G18" s="81">
        <f>F17+B33</f>
        <v>1413913005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</row>
    <row r="19" spans="1:17" s="37" customFormat="1" ht="24.75" customHeight="1">
      <c r="A19" s="50" t="s">
        <v>228</v>
      </c>
      <c r="B19" s="51">
        <v>-949019560</v>
      </c>
      <c r="C19" s="48"/>
      <c r="D19" s="51">
        <v>-574709415</v>
      </c>
      <c r="E19" s="47"/>
      <c r="F19" s="82"/>
      <c r="G19" s="81"/>
      <c r="H19" s="80"/>
      <c r="I19" s="80"/>
      <c r="J19" s="80"/>
      <c r="K19" s="80"/>
      <c r="L19" s="80"/>
      <c r="M19" s="80"/>
      <c r="N19" s="80"/>
      <c r="O19" s="80"/>
      <c r="P19" s="80"/>
      <c r="Q19" s="80"/>
    </row>
    <row r="20" spans="1:17" s="37" customFormat="1" ht="24.75" customHeight="1">
      <c r="A20" s="50" t="s">
        <v>229</v>
      </c>
      <c r="B20" s="53"/>
      <c r="C20" s="48"/>
      <c r="D20" s="53"/>
      <c r="E20" s="47"/>
      <c r="F20" s="82"/>
      <c r="G20" s="81">
        <f>F27+B38</f>
        <v>-1239512843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17" s="37" customFormat="1" ht="24" customHeight="1">
      <c r="A21" s="46" t="s">
        <v>230</v>
      </c>
      <c r="B21" s="47"/>
      <c r="C21" s="48"/>
      <c r="D21" s="47"/>
      <c r="E21" s="47"/>
      <c r="F21" s="82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1:17" s="37" customFormat="1" ht="30" customHeight="1">
      <c r="A22" s="50" t="s">
        <v>231</v>
      </c>
      <c r="B22" s="51">
        <v>-118963559</v>
      </c>
      <c r="C22" s="55"/>
      <c r="D22" s="51">
        <v>-110217360</v>
      </c>
      <c r="E22" s="47"/>
      <c r="F22" s="82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7" s="37" customFormat="1" ht="30" customHeight="1">
      <c r="A23" s="50" t="s">
        <v>232</v>
      </c>
      <c r="B23" s="51">
        <v>-18197483</v>
      </c>
      <c r="C23" s="55"/>
      <c r="D23" s="51">
        <v>-17166268</v>
      </c>
      <c r="E23" s="47"/>
      <c r="F23" s="82"/>
      <c r="G23" s="81">
        <f>G18+G20</f>
        <v>174400162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37" customFormat="1" ht="30" customHeight="1">
      <c r="A24" s="50" t="s">
        <v>233</v>
      </c>
      <c r="B24" s="51">
        <v>0</v>
      </c>
      <c r="C24" s="55"/>
      <c r="D24" s="51">
        <v>0</v>
      </c>
      <c r="E24" s="47"/>
      <c r="F24" s="82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1:17" s="37" customFormat="1" ht="31.5" customHeight="1">
      <c r="A25" s="46" t="s">
        <v>234</v>
      </c>
      <c r="B25" s="51">
        <v>-62336100</v>
      </c>
      <c r="C25" s="48"/>
      <c r="D25" s="53">
        <v>-60680724</v>
      </c>
      <c r="E25" s="47"/>
      <c r="F25" s="82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1:17" s="37" customFormat="1" ht="31.5" customHeight="1">
      <c r="A26" s="46" t="s">
        <v>235</v>
      </c>
      <c r="B26" s="54"/>
      <c r="C26" s="48"/>
      <c r="D26" s="53"/>
      <c r="E26" s="47"/>
      <c r="F26" s="82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1:17" s="37" customFormat="1" ht="31.5" customHeight="1">
      <c r="A27" s="46" t="s">
        <v>236</v>
      </c>
      <c r="B27" s="51">
        <v>-90650583</v>
      </c>
      <c r="C27" s="48"/>
      <c r="D27" s="53">
        <v>-80482271</v>
      </c>
      <c r="E27" s="47"/>
      <c r="F27" s="82">
        <f>SUM(B19:B27)</f>
        <v>-1239167285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8" spans="1:17" s="37" customFormat="1" ht="31.5" customHeight="1">
      <c r="A28" s="46" t="s">
        <v>237</v>
      </c>
      <c r="B28" s="47"/>
      <c r="C28" s="48"/>
      <c r="D28" s="47"/>
      <c r="E28" s="47"/>
      <c r="F28" s="82">
        <f>F17+F27</f>
        <v>171069884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pans="1:17" s="37" customFormat="1" ht="32.25" customHeight="1">
      <c r="A29" s="50" t="s">
        <v>238</v>
      </c>
      <c r="B29" s="53"/>
      <c r="C29" s="48"/>
      <c r="D29" s="53"/>
      <c r="E29" s="47"/>
      <c r="F29" s="82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1:17" s="37" customFormat="1" ht="32.25" customHeight="1">
      <c r="A30" s="50" t="s">
        <v>239</v>
      </c>
      <c r="B30" s="53"/>
      <c r="C30" s="48"/>
      <c r="D30" s="53"/>
      <c r="E30" s="47"/>
      <c r="F30" s="82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7" s="37" customFormat="1" ht="54" customHeight="1">
      <c r="A31" s="50" t="s">
        <v>240</v>
      </c>
      <c r="B31" s="53"/>
      <c r="C31" s="48"/>
      <c r="D31" s="53"/>
      <c r="E31" s="47"/>
      <c r="F31" s="82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s="37" customFormat="1" ht="54" customHeight="1">
      <c r="A32" s="56" t="s">
        <v>241</v>
      </c>
      <c r="B32" s="53"/>
      <c r="C32" s="48"/>
      <c r="D32" s="53"/>
      <c r="E32" s="47"/>
      <c r="F32" s="82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pans="1:17" s="37" customFormat="1" ht="54" customHeight="1">
      <c r="A33" s="50" t="s">
        <v>242</v>
      </c>
      <c r="B33" s="51">
        <v>3675836</v>
      </c>
      <c r="C33" s="48"/>
      <c r="D33" s="51">
        <v>2366412</v>
      </c>
      <c r="E33" s="47"/>
      <c r="F33" s="82"/>
      <c r="G33" s="81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7" s="37" customFormat="1" ht="54" customHeight="1">
      <c r="A34" s="50" t="s">
        <v>243</v>
      </c>
      <c r="B34" s="53"/>
      <c r="C34" s="48"/>
      <c r="D34" s="53"/>
      <c r="E34" s="47"/>
      <c r="F34" s="82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1:17" s="37" customFormat="1" ht="19.5" customHeight="1">
      <c r="A35" s="46" t="s">
        <v>244</v>
      </c>
      <c r="B35" s="53"/>
      <c r="C35" s="48"/>
      <c r="D35" s="53"/>
      <c r="E35" s="47"/>
      <c r="F35" s="82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1:17" s="37" customFormat="1" ht="19.5" customHeight="1">
      <c r="A36" s="46" t="s">
        <v>245</v>
      </c>
      <c r="B36" s="47"/>
      <c r="C36" s="48"/>
      <c r="D36" s="47"/>
      <c r="E36" s="47"/>
      <c r="F36" s="82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pans="1:17" s="37" customFormat="1" ht="19.5" customHeight="1">
      <c r="A37" s="50" t="s">
        <v>246</v>
      </c>
      <c r="B37" s="53"/>
      <c r="C37" s="48"/>
      <c r="D37" s="53"/>
      <c r="E37" s="47"/>
      <c r="F37" s="82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1:17" s="37" customFormat="1" ht="19.5" customHeight="1">
      <c r="A38" s="57" t="s">
        <v>247</v>
      </c>
      <c r="B38" s="51">
        <v>-345558</v>
      </c>
      <c r="C38" s="48"/>
      <c r="D38" s="51">
        <v>-8512496</v>
      </c>
      <c r="E38" s="47"/>
      <c r="F38" s="82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1:17" s="37" customFormat="1" ht="19.5" customHeight="1">
      <c r="A39" s="50" t="s">
        <v>248</v>
      </c>
      <c r="B39" s="51">
        <v>0</v>
      </c>
      <c r="C39" s="48"/>
      <c r="D39" s="53">
        <v>0</v>
      </c>
      <c r="E39" s="47"/>
      <c r="F39" s="82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1:17" s="37" customFormat="1" ht="19.5" customHeight="1">
      <c r="A40" s="46" t="s">
        <v>249</v>
      </c>
      <c r="B40" s="53"/>
      <c r="C40" s="48"/>
      <c r="D40" s="53"/>
      <c r="E40" s="47"/>
      <c r="F40" s="82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</row>
    <row r="41" spans="1:17" s="37" customFormat="1" ht="19.5" customHeight="1">
      <c r="A41" s="58" t="s">
        <v>269</v>
      </c>
      <c r="B41" s="53"/>
      <c r="C41" s="48"/>
      <c r="D41" s="53"/>
      <c r="E41" s="47"/>
      <c r="F41" s="82">
        <f>B33+B38</f>
        <v>3330278</v>
      </c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</row>
    <row r="42" spans="1:17" s="37" customFormat="1" ht="19.5" customHeight="1">
      <c r="A42" s="46" t="s">
        <v>250</v>
      </c>
      <c r="B42" s="59">
        <f>SUM(B9:B41)</f>
        <v>174400162</v>
      </c>
      <c r="C42" s="60"/>
      <c r="D42" s="59">
        <f>SUM(D9:D41)</f>
        <v>69726805</v>
      </c>
      <c r="E42" s="60"/>
      <c r="F42" s="82">
        <f>F28+F41</f>
        <v>174400162</v>
      </c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pans="1:17" s="37" customFormat="1" ht="19.5" customHeight="1">
      <c r="A43" s="46" t="s">
        <v>251</v>
      </c>
      <c r="B43" s="60"/>
      <c r="C43" s="60"/>
      <c r="D43" s="60"/>
      <c r="E43" s="60"/>
      <c r="F43" s="83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pans="1:17" s="37" customFormat="1" ht="19.5" customHeight="1">
      <c r="A44" s="50" t="s">
        <v>252</v>
      </c>
      <c r="B44" s="51">
        <v>-26454572</v>
      </c>
      <c r="C44" s="48"/>
      <c r="D44" s="51">
        <v>-10502339</v>
      </c>
      <c r="E44" s="47"/>
      <c r="F44" s="82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1:17" s="37" customFormat="1" ht="19.5" customHeight="1">
      <c r="A45" s="50" t="s">
        <v>253</v>
      </c>
      <c r="B45" s="53"/>
      <c r="C45" s="48"/>
      <c r="D45" s="53"/>
      <c r="E45" s="47"/>
      <c r="F45" s="82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  <row r="46" spans="1:17" s="37" customFormat="1" ht="19.5" customHeight="1">
      <c r="A46" s="50" t="s">
        <v>254</v>
      </c>
      <c r="B46" s="53"/>
      <c r="C46" s="48"/>
      <c r="D46" s="53"/>
      <c r="E46" s="47"/>
      <c r="F46" s="82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pans="1:17" s="37" customFormat="1" ht="19.5" customHeight="1">
      <c r="A47" s="46" t="s">
        <v>255</v>
      </c>
      <c r="B47" s="59">
        <f>SUM(B42:B46)</f>
        <v>147945590</v>
      </c>
      <c r="C47" s="60"/>
      <c r="D47" s="59">
        <f>SUM(D42:D46)</f>
        <v>59224466</v>
      </c>
      <c r="E47" s="60"/>
      <c r="F47" s="8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</row>
    <row r="48" spans="1:17" s="37" customFormat="1" ht="19.5" customHeight="1" thickBot="1">
      <c r="A48" s="61"/>
      <c r="B48" s="62"/>
      <c r="C48" s="62"/>
      <c r="D48" s="62"/>
      <c r="E48" s="48"/>
      <c r="F48" s="55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 s="37" customFormat="1" ht="19.5" customHeight="1" thickTop="1">
      <c r="A49" s="63" t="s">
        <v>256</v>
      </c>
      <c r="B49" s="47"/>
      <c r="C49" s="47"/>
      <c r="D49" s="47"/>
      <c r="E49" s="48"/>
      <c r="F49" s="55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0" spans="1:17" s="37" customFormat="1" ht="19.5" customHeight="1">
      <c r="A50" s="50" t="s">
        <v>257</v>
      </c>
      <c r="B50" s="53"/>
      <c r="C50" s="47"/>
      <c r="D50" s="53"/>
      <c r="E50" s="47"/>
      <c r="F50" s="82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</row>
    <row r="51" spans="1:17" s="37" customFormat="1" ht="19.5" customHeight="1">
      <c r="A51" s="50" t="s">
        <v>258</v>
      </c>
      <c r="B51" s="53"/>
      <c r="C51" s="47"/>
      <c r="D51" s="53"/>
      <c r="E51" s="47"/>
      <c r="F51" s="82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</row>
    <row r="52" spans="1:17" s="37" customFormat="1" ht="19.5" customHeight="1">
      <c r="A52" s="50" t="s">
        <v>259</v>
      </c>
      <c r="B52" s="53"/>
      <c r="C52" s="47"/>
      <c r="D52" s="53"/>
      <c r="E52" s="64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pans="1:17" s="37" customFormat="1" ht="19.5" customHeight="1">
      <c r="A53" s="50" t="s">
        <v>260</v>
      </c>
      <c r="B53" s="53"/>
      <c r="C53" s="47"/>
      <c r="D53" s="53"/>
      <c r="E53" s="65"/>
      <c r="F53" s="65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s="37" customFormat="1" ht="19.5" customHeight="1">
      <c r="A54" s="66" t="s">
        <v>261</v>
      </c>
      <c r="B54" s="53"/>
      <c r="C54" s="47"/>
      <c r="D54" s="53"/>
      <c r="E54" s="67"/>
      <c r="F54" s="84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</row>
    <row r="55" spans="1:17" s="37" customFormat="1" ht="19.5" customHeight="1">
      <c r="A55" s="63" t="s">
        <v>262</v>
      </c>
      <c r="B55" s="68">
        <f>SUM(B50:B54)</f>
        <v>0</v>
      </c>
      <c r="C55" s="69"/>
      <c r="D55" s="68">
        <f>SUM(D50:D54)</f>
        <v>0</v>
      </c>
      <c r="E55" s="65"/>
      <c r="F55" s="65"/>
      <c r="G55" s="80"/>
      <c r="H55" s="80"/>
    </row>
    <row r="56" spans="1:17" s="37" customFormat="1" ht="6" customHeight="1">
      <c r="A56" s="70"/>
      <c r="B56" s="71"/>
      <c r="C56" s="71"/>
      <c r="D56" s="71"/>
      <c r="E56" s="65"/>
      <c r="F56" s="65"/>
      <c r="G56" s="80"/>
      <c r="H56" s="80"/>
    </row>
    <row r="57" spans="1:17" s="37" customFormat="1" ht="19.5" customHeight="1" thickBot="1">
      <c r="A57" s="63" t="s">
        <v>263</v>
      </c>
      <c r="B57" s="72">
        <f>B47+B55</f>
        <v>147945590</v>
      </c>
      <c r="C57" s="73"/>
      <c r="D57" s="72">
        <f>D47+D55</f>
        <v>59224466</v>
      </c>
      <c r="E57" s="65"/>
      <c r="F57" s="65"/>
      <c r="G57" s="80"/>
      <c r="H57" s="80"/>
    </row>
    <row r="58" spans="1:17" s="37" customFormat="1" ht="6" customHeight="1" thickTop="1">
      <c r="A58" s="70"/>
      <c r="B58" s="71"/>
      <c r="C58" s="71"/>
      <c r="D58" s="71"/>
      <c r="E58" s="65"/>
      <c r="F58" s="65"/>
      <c r="G58" s="80"/>
      <c r="H58" s="80"/>
    </row>
    <row r="59" spans="1:17" s="37" customFormat="1" ht="19.5" customHeight="1">
      <c r="A59" s="74" t="s">
        <v>264</v>
      </c>
      <c r="B59" s="71"/>
      <c r="C59" s="71"/>
      <c r="D59" s="71"/>
      <c r="E59" s="75"/>
      <c r="F59" s="75"/>
      <c r="G59" s="80"/>
      <c r="H59" s="80"/>
    </row>
    <row r="60" spans="1:17" s="37" customFormat="1" ht="19.5" customHeight="1">
      <c r="A60" s="70" t="s">
        <v>265</v>
      </c>
      <c r="B60" s="53"/>
      <c r="C60" s="47"/>
      <c r="D60" s="53"/>
      <c r="E60" s="75"/>
      <c r="F60" s="75"/>
    </row>
    <row r="61" spans="1:17" s="37" customFormat="1" ht="19.5" customHeight="1">
      <c r="A61" s="70" t="s">
        <v>266</v>
      </c>
      <c r="B61" s="53"/>
      <c r="C61" s="47"/>
      <c r="D61" s="53"/>
      <c r="E61" s="75"/>
      <c r="F61" s="75"/>
      <c r="G61" s="75"/>
    </row>
    <row r="62" spans="1:17" s="37" customFormat="1" ht="5.25" customHeight="1">
      <c r="A62" s="76"/>
      <c r="B62" s="75"/>
      <c r="C62" s="75"/>
      <c r="D62" s="75"/>
      <c r="E62" s="75"/>
      <c r="F62" s="75"/>
      <c r="G62" s="75"/>
    </row>
    <row r="63" spans="1:17" s="37" customFormat="1" ht="5.25" customHeight="1">
      <c r="A63" s="76"/>
      <c r="B63" s="75"/>
      <c r="C63" s="75"/>
      <c r="D63" s="75"/>
      <c r="E63" s="75"/>
      <c r="F63" s="75"/>
      <c r="G63" s="75"/>
    </row>
    <row r="64" spans="1:17" s="37" customFormat="1" ht="19.5" customHeight="1">
      <c r="A64" s="77" t="s">
        <v>267</v>
      </c>
      <c r="B64" s="75"/>
      <c r="C64" s="75"/>
      <c r="D64" s="75"/>
      <c r="E64" s="75"/>
      <c r="F64" s="75"/>
      <c r="G64" s="75"/>
    </row>
    <row r="65" spans="1:7" s="37" customFormat="1" ht="20.25">
      <c r="A65" s="78"/>
      <c r="B65" s="79"/>
      <c r="C65" s="79"/>
      <c r="D65" s="79"/>
      <c r="E65" s="79"/>
      <c r="F65" s="79"/>
      <c r="G65" s="79"/>
    </row>
  </sheetData>
  <pageMargins left="0.52" right="0.44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AEC222F-1365-4BB6-83EF-505B45EBB4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3DB71A4-BBA9-41CC-A05D-9D853B74754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ABFE08-FB31-4BEB-9F22-084EAE6EB1B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2023-03-29T14:23:13Z</cp:lastPrinted>
  <dcterms:created xsi:type="dcterms:W3CDTF">2012-01-19T09:31:29Z</dcterms:created>
  <dcterms:modified xsi:type="dcterms:W3CDTF">2023-03-29T14:33:09Z</dcterms:modified>
</cp:coreProperties>
</file>