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share\Baer\1.KONTABILITET\Viti  2018\4-ERDA 2018\"/>
    </mc:Choice>
  </mc:AlternateContent>
  <xr:revisionPtr revIDLastSave="0" documentId="13_ncr:1_{E7DBC969-DB62-4AC7-9A52-052C685F490D}" xr6:coauthVersionLast="43" xr6:coauthVersionMax="43" xr10:uidLastSave="{00000000-0000-0000-0000-000000000000}"/>
  <bookViews>
    <workbookView xWindow="12015" yWindow="105" windowWidth="16545" windowHeight="15195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<sst xmlns="http://schemas.openxmlformats.org/spreadsheetml/2006/main" count="66" uniqueCount="62">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</sst>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%20ERDA%20Pasq.%20Shoq.%20%20JANAR%20%20DHJETOR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Head"/>
      <sheetName val="Aktivi Skk"/>
      <sheetName val="Assets"/>
      <sheetName val="Detyrimet dhe Kapitali Skk"/>
      <sheetName val="Equity &amp; Obligations"/>
      <sheetName val="PASH Skk "/>
      <sheetName val="Financial Performance"/>
      <sheetName val="PASH Gjitheperfshirese"/>
      <sheetName val="Comprehensive Income"/>
      <sheetName val="Cash Flow Skk  "/>
      <sheetName val="Cashflow Statements"/>
      <sheetName val="Kapitali Skk  "/>
      <sheetName val="Shareholders Equity"/>
      <sheetName val="Analiza e shpenzimeve"/>
      <sheetName val="Expenses Analize"/>
      <sheetName val="Analiza e shpenzimeve  muj"/>
      <sheetName val="Blerjet Sip.Natyres "/>
      <sheetName val="Bought as per nature"/>
      <sheetName val="Kontrata Leasing"/>
      <sheetName val="Tatimi ne Burim"/>
      <sheetName val="Importe"/>
      <sheetName val="Aktive  Afatshkurtera"/>
      <sheetName val="Short term Assets"/>
      <sheetName val="Mjetet Monetare"/>
      <sheetName val="Monetary Cashflow"/>
      <sheetName val="Banka"/>
      <sheetName val="Bank"/>
      <sheetName val="Arka mjete monetare"/>
      <sheetName val="Cash"/>
      <sheetName val="Aktive Financ Afatshkurt."/>
      <sheetName val="Attivi Finanz Breve  Termine"/>
      <sheetName val="Kerkesa te Arketueshme Kliente"/>
      <sheetName val="Clients Analitical"/>
      <sheetName val="Kerkesa te tj. te Arketuesh"/>
      <sheetName val="Other Receivable"/>
      <sheetName val="Parapagime Furnitore"/>
      <sheetName val="Permb.T.F"/>
      <sheetName val="Income Tax"/>
      <sheetName val="Permbl.tvsh"/>
      <sheetName val="VAT"/>
      <sheetName val="Inventare"/>
      <sheetName val="Inventory"/>
      <sheetName val="Parapagime e shpenzime te shtyr"/>
      <sheetName val="Prepaid "/>
      <sheetName val="Investime Financiare Afatgjata"/>
      <sheetName val="Financial Investment Long Term"/>
      <sheetName val=" Permb. Inventari A.A.M "/>
      <sheetName val="Historical Value Assets"/>
      <sheetName val="Amortizimi  Permbledhje"/>
      <sheetName val="Depreciation"/>
      <sheetName val="Aktivet Afatgjata Jo Materiale"/>
      <sheetName val="Intangible assets"/>
      <sheetName val="Detyrimet  Afatshkurtera "/>
      <sheetName val="Short Term Liabilities"/>
      <sheetName val="Huamarrjet afatshkurtera"/>
      <sheetName val="Short term Lons"/>
      <sheetName val="Huate dhe Parapagimet"/>
      <sheetName val="Other Short Liabilities"/>
      <sheetName val="Furnitore Analitike"/>
      <sheetName val="Suppliers"/>
      <sheetName val="Detyrime te Tjera AASH"/>
      <sheetName val="Grants &amp; Postpone Income"/>
      <sheetName val="Detyrimet  Afatgjata"/>
      <sheetName val="Long Term debts"/>
      <sheetName val="Huate Afatgjata"/>
      <sheetName val="Long Term Loans"/>
      <sheetName val="Huamarrjet te tjera Afatgjata"/>
      <sheetName val="Other Long Term Loans"/>
      <sheetName val="Grante e te ardhura te shtyra "/>
      <sheetName val="Grant &amp; Postphone Income LT"/>
      <sheetName val="Kapitali"/>
      <sheetName val="Equity"/>
      <sheetName val="Shpenz.te Aktivitetit"/>
      <sheetName val="Expenses"/>
      <sheetName val="Shpenz.te Panjohura"/>
      <sheetName val="Not Taxable Expenses"/>
      <sheetName val="Llogaritja e Fitimit"/>
      <sheetName val="Income tax Calculation"/>
      <sheetName val="Librat e Shitjes"/>
      <sheetName val="Sales Book"/>
      <sheetName val="Librat e Blerjes"/>
      <sheetName val="Bought Book"/>
      <sheetName val="Permb.paga e sig.shoq."/>
      <sheetName val="Salaries"/>
      <sheetName val="Llog.e Tat.Fit."/>
      <sheetName val="Modulo imposta annuale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168332106</v>
          </cell>
          <cell r="H17">
            <v>179587674.16999999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  <cell r="H20">
            <v>1133330</v>
          </cell>
        </row>
        <row r="23">
          <cell r="E23">
            <v>-97556472.594999984</v>
          </cell>
          <cell r="H23">
            <v>-110982480.23999999</v>
          </cell>
        </row>
        <row r="24">
          <cell r="E24">
            <v>0</v>
          </cell>
        </row>
        <row r="25">
          <cell r="E25">
            <v>-100000</v>
          </cell>
          <cell r="H25">
            <v>-20111.650000000001</v>
          </cell>
        </row>
        <row r="27">
          <cell r="E27">
            <v>-27893199</v>
          </cell>
          <cell r="H27">
            <v>-26783971</v>
          </cell>
        </row>
        <row r="28">
          <cell r="E28">
            <v>-4658163.0029999996</v>
          </cell>
          <cell r="H28">
            <v>-4470147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-38805276.824600004</v>
          </cell>
          <cell r="H32">
            <v>-39360133.829999998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39">
          <cell r="E39">
            <v>0</v>
          </cell>
          <cell r="H39">
            <v>5964572.1699999999</v>
          </cell>
        </row>
        <row r="40">
          <cell r="E40">
            <v>2409744</v>
          </cell>
        </row>
        <row r="41">
          <cell r="E41">
            <v>319349.14</v>
          </cell>
          <cell r="H41">
            <v>71407.570000000007</v>
          </cell>
        </row>
        <row r="45">
          <cell r="E45">
            <v>-52.45</v>
          </cell>
          <cell r="H45">
            <v>-8.0500000000000007</v>
          </cell>
        </row>
        <row r="46">
          <cell r="E46">
            <v>-23637.149999999998</v>
          </cell>
          <cell r="H46">
            <v>-67029.59</v>
          </cell>
        </row>
        <row r="53">
          <cell r="E53">
            <v>-381953.15810999984</v>
          </cell>
          <cell r="H53">
            <v>-859619.6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topLeftCell="A37" workbookViewId="0">
      <selection activeCell="B10" sqref="B1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168332106</v>
      </c>
      <c r="C10" s="10"/>
      <c r="D10" s="13">
        <f>'[1]PASH Skk '!H17</f>
        <v>179587674.16999999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0</v>
      </c>
      <c r="C17" s="10"/>
      <c r="D17" s="13">
        <f>'[1]PASH Skk '!H20</f>
        <v>1133330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-97556472.594999984</v>
      </c>
      <c r="C19" s="10"/>
      <c r="D19" s="13">
        <f>'[1]PASH Skk '!H23+'[1]PASH Skk '!H24</f>
        <v>-110982480.23999999</v>
      </c>
      <c r="E19" s="9"/>
      <c r="F19" s="3"/>
    </row>
    <row r="20" spans="1:6" x14ac:dyDescent="0.25">
      <c r="A20" s="12" t="s">
        <v>22</v>
      </c>
      <c r="B20" s="13">
        <f>'[1]PASH Skk '!E25</f>
        <v>-100000</v>
      </c>
      <c r="C20" s="10"/>
      <c r="D20" s="13">
        <f>'[1]PASH Skk '!H25</f>
        <v>-20111.650000000001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-27893199</v>
      </c>
      <c r="C22" s="10"/>
      <c r="D22" s="13">
        <f>'[1]PASH Skk '!H27</f>
        <v>-26783971</v>
      </c>
      <c r="E22" s="9"/>
      <c r="F22" s="3"/>
    </row>
    <row r="23" spans="1:6" x14ac:dyDescent="0.25">
      <c r="A23" s="12" t="s">
        <v>25</v>
      </c>
      <c r="B23" s="13">
        <f>'[1]PASH Skk '!E28</f>
        <v>-4658163.0029999996</v>
      </c>
      <c r="C23" s="10"/>
      <c r="D23" s="13">
        <f>'[1]PASH Skk '!H28</f>
        <v>-4470147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0</v>
      </c>
      <c r="C26" s="10"/>
      <c r="D26" s="13">
        <f>'[1]PASH Skk '!H31</f>
        <v>0</v>
      </c>
      <c r="E26" s="9"/>
      <c r="F26" s="3"/>
    </row>
    <row r="27" spans="1:6" x14ac:dyDescent="0.25">
      <c r="A27" s="8" t="s">
        <v>29</v>
      </c>
      <c r="B27" s="13">
        <f>'[1]PASH Skk '!E32</f>
        <v>-38805276.824600004</v>
      </c>
      <c r="C27" s="10"/>
      <c r="D27" s="13">
        <f>'[1]PASH Skk '!H32</f>
        <v>-39360133.829999998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0</v>
      </c>
      <c r="C32" s="10"/>
      <c r="D32" s="13">
        <f>'[1]PASH Skk '!H39</f>
        <v>5964572.1699999999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2409744</v>
      </c>
      <c r="C33" s="10"/>
      <c r="D33" s="13">
        <f>'[1]PASH Skk '!H40</f>
        <v>0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319349.14</v>
      </c>
      <c r="C34" s="10"/>
      <c r="D34" s="13">
        <f>'[1]PASH Skk '!H41</f>
        <v>71407.570000000007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-52.45</v>
      </c>
      <c r="C37" s="10"/>
      <c r="D37" s="13">
        <f>'[1]PASH Skk '!H45</f>
        <v>-8.0500000000000007</v>
      </c>
      <c r="E37" s="9"/>
      <c r="F37" s="3"/>
    </row>
    <row r="38" spans="1:6" x14ac:dyDescent="0.25">
      <c r="A38" s="12" t="s">
        <v>40</v>
      </c>
      <c r="B38" s="13">
        <f>'[1]PASH Skk '!E46</f>
        <v>-23637.149999999998</v>
      </c>
      <c r="C38" s="10"/>
      <c r="D38" s="13">
        <f>'[1]PASH Skk '!H46</f>
        <v>-67029.59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f>'[1]PASH Skk '!E49</f>
        <v>0</v>
      </c>
      <c r="C41" s="10"/>
      <c r="D41" s="13">
        <f>'[1]PASH Skk '!H49</f>
        <v>0</v>
      </c>
      <c r="E41" s="9"/>
      <c r="F41" s="3"/>
    </row>
    <row r="42" spans="1:6" x14ac:dyDescent="0.25">
      <c r="A42" s="8" t="s">
        <v>44</v>
      </c>
      <c r="B42" s="16">
        <f>SUM(B9:B41)</f>
        <v>2024398.1174000141</v>
      </c>
      <c r="C42" s="17"/>
      <c r="D42" s="16">
        <f>SUM(D9:D41)</f>
        <v>5073102.5499999886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-381953.15810999984</v>
      </c>
      <c r="C44" s="10"/>
      <c r="D44" s="13">
        <f>'[1]PASH Skk '!H53</f>
        <v>-859619.6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 x14ac:dyDescent="0.25">
      <c r="A47" s="8" t="s">
        <v>49</v>
      </c>
      <c r="B47" s="16">
        <f>SUM(B42:B46)</f>
        <v>1642444.9592900141</v>
      </c>
      <c r="C47" s="17"/>
      <c r="D47" s="16">
        <f>SUM(D42:D46)</f>
        <v>4213482.949999989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1642444.9592900141</v>
      </c>
      <c r="C57" s="31"/>
      <c r="D57" s="30">
        <f>D47+D55</f>
        <v>4213482.949999989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2019-07-05T06:17:13Z</dcterms:modified>
</cp:coreProperties>
</file>