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micloud.sharepoint.com/teams/PMAL-FinanceDepartment/Shared Documents/General/Accounting/AUDIT/FINALS/2021/0. Submission to tax/Submission QKB/Final Docs/QKB 2021_Format Exceli/02082022/"/>
    </mc:Choice>
  </mc:AlternateContent>
  <xr:revisionPtr revIDLastSave="62" documentId="8_{337EFC47-ED4D-4BA0-A370-079A119FDBAD}" xr6:coauthVersionLast="47" xr6:coauthVersionMax="47" xr10:uidLastSave="{332BB98E-3403-443C-B564-E94ECC3B2210}"/>
  <bookViews>
    <workbookView xWindow="-120" yWindow="-120" windowWidth="29040" windowHeight="1584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3" l="1"/>
  <c r="D16" i="23"/>
  <c r="B28" i="23"/>
  <c r="B16" i="23"/>
  <c r="D22" i="23" l="1"/>
  <c r="B31" i="23" l="1"/>
  <c r="B36" i="23" s="1"/>
  <c r="B51" i="23" s="1"/>
  <c r="D31" i="23"/>
  <c r="D36" i="23" s="1"/>
  <c r="D51" i="23" s="1"/>
  <c r="D68" i="23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<sst xmlns="http://schemas.openxmlformats.org/spreadsheetml/2006/main" count="418" uniqueCount="269">
  <si>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</si>
  <si>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</si>
  <si>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</si>
  <si>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</si>
  <si>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</si>
  <si>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</si>
  <si>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</si>
  <si>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</si>
  <si>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</si>
  <si>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</si>
  <si>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</si>
  <si>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</si>
  <si>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</si>
  <si>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</si>
  <si>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</si>
  <si>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</si>
  <si>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</si>
  <si>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</si>
  <si>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</si>
  <si>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</si>
  <si>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</si>
  <si>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</si>
  <si>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</si>
  <si>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</si>
  <si>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</si>
  <si>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</si>
  <si>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</si>
  <si>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</si>
  <si>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</si>
  <si>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</si>
  <si>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</si>
  <si>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</si>
  <si>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</si>
  <si>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</si>
  <si>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</si>
  <si>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</si>
  <si>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</si>
  <si>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</si>
  <si>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</si>
  <si>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</si>
  <si>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</si>
  <si>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</si>
  <si>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</si>
  <si>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</si>
  <si>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</si>
  <si>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</si>
  <si>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</si>
  <si>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</si>
  <si>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</si>
  <si>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</si>
  <si>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</si>
  <si>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</si>
  <si>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</si>
  <si>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</si>
  <si>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</si>
  <si>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</si>
  <si>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</si>
  <si>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</si>
  <si>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</si>
  <si>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</si>
  <si>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</si>
  <si>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</si>
  <si>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</si>
  <si>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</si>
  <si>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</si>
  <si>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</si>
  <si>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</si>
  <si>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</si>
  <si>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</si>
  <si>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</si>
  <si>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</si>
  <si>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</si>
  <si>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</si>
  <si>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</si>
  <si>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</si>
  <si>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</si>
  <si>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</si>
  <si>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</si>
  <si>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</si>
  <si>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</si>
  <si>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</si>
  <si>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</si>
  <si>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</si>
  <si>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</si>
  <si>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</si>
  <si>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</si>
  <si>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</si>
  <si>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</si>
  <si>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</si>
  <si>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</si>
  <si>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</si>
  <si>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</si>
  <si>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</si>
  <si>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</si>
  <si>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</si>
  <si>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</si>
  <si>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</si>
  <si>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</si>
  <si>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</si>
  <si>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</si>
  <si>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</si>
  <si>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</si>
  <si>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</si>
  <si>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</si>
  <si>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</si>
  <si>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</si>
  <si>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</si>
  <si>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</si>
  <si>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</si>
  <si>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</si>
  <si>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</si>
  <si>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</si>
  <si>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</si>
  <si>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</si>
  <si>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</si>
  <si>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</si>
  <si>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</si>
  <si>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</si>
  <si>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</si>
  <si>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</si>
  <si>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</si>
  <si>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</si>
  <si>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</si>
  <si>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</si>
  <si>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</si>
  <si>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</si>
  <si>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</si>
  <si>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</si>
  <si>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</si>
  <si>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</si>
  <si>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</si>
  <si>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</si>
  <si>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</si>
  <si>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</si>
  <si>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</si>
  <si>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</si>
  <si>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</si>
  <si>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</si>
  <si>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</si>
  <si>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</si>
  <si>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</si>
  <si>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</si>
  <si>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</si>
  <si>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</si>
  <si>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</si>
  <si>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</si>
  <si>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</si>
  <si>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</si>
  <si>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</si>
  <si>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</si>
  <si>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</si>
  <si>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</si>
  <si>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</si>
  <si>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</si>
  <si>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</si>
  <si>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</si>
  <si>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</si>
  <si>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</si>
  <si>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</si>
  <si>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</si>
  <si>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</si>
  <si>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</si>
  <si>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</si>
  <si>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</si>
  <si>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</si>
  <si>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</si>
  <si>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</si>
  <si>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</si>
  <si>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</si>
  <si>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</si>
  <si>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</si>
  <si>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</si>
  <si>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</si>
  <si>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</si>
  <si>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</si>
  <si>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</si>
  <si>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</si>
  <si>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</si>
  <si>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</si>
  <si>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</si>
  <si>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</si>
  <si>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</si>
  <si>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</si>
  <si>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</si>
  <si>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</si>
  <si>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</si>
  <si>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</si>
  <si>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</si>
  <si>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</si>
  <si>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</si>
  <si>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</si>
  <si>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</si>
  <si>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</si>
  <si>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</si>
  <si>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</si>
  <si>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</si>
  <si>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</si>
  <si>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</si>
  <si>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</si>
  <si>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</si>
  <si>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</si>
  <si>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</si>
  <si>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</si>
  <si>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</si>
  <si>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</si>
  <si>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</si>
  <si>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</si>
  <si>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</si>
  <si>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</si>
  <si>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</si>
  <si>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</si>
  <si>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</si>
  <si>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</si>
  <si>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</si>
  <si>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</si>
  <si>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</si>
  <si>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</si>
  <si>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</si>
  <si>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</si>
  <si>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</si>
  <si>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</si>
  <si>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</si>
  <si>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</si>
  <si>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</si>
  <si>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</si>
  <si>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</si>
  <si>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</si>
  <si>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</si>
  <si>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</si>
  <si>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</si>
  <si>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</si>
  <si>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</si>
  <si>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</si>
  <si>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</si>
  <si>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</si>
  <si>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</si>
  <si>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</si>
  <si>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</si>
  <si>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</si>
  <si>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</si>
  <si>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</si>
  <si>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</si>
  <si>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</si>
  <si>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</si>
  <si>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</si>
  <si>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</si>
  <si>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</si>
  <si>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</si>
  <si>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</si>
  <si>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</si>
  <si>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</si>
  <si>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</si>
  <si>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</si>
  <si>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</si>
  <si>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</si>
  <si>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</si>
  <si>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</si>
  <si>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</si>
  <si>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</si>
  <si>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</si>
  <si>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</si>
  <si>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</si>
  <si>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</si>
  <si>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</si>
  <si>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</si>
  <si>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</si>
  <si>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 xml:space="preserve">PHILIP MORRIS ALBANIA SHPK </t>
  </si>
  <si>
    <t>NIPT: K71405001S</t>
  </si>
  <si>
    <t>Mije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</si>
</sst>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3" fillId="0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 applyProtection="1"/>
    <xf numFmtId="0" fontId="181" fillId="0" borderId="0" xfId="0" applyFont="1" applyFill="1"/>
    <xf numFmtId="0" fontId="182" fillId="0" borderId="0" xfId="0" applyFont="1" applyFill="1"/>
    <xf numFmtId="0" fontId="178" fillId="0" borderId="0" xfId="0" applyFont="1" applyFill="1" applyAlignment="1"/>
    <xf numFmtId="0" fontId="186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85" fillId="0" borderId="0" xfId="0" applyFont="1" applyFill="1" applyBorder="1" applyAlignment="1">
      <alignment horizontal="left" vertical="center"/>
    </xf>
    <xf numFmtId="0" fontId="2" fillId="0" borderId="0" xfId="6592" applyFill="1"/>
    <xf numFmtId="0" fontId="180" fillId="0" borderId="0" xfId="0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zoomScale="85" zoomScaleNormal="85" workbookViewId="0">
      <selection activeCell="N16" sqref="N16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62" t="s">
        <v>265</v>
      </c>
    </row>
    <row r="2" spans="1:6">
      <c r="A2" s="63" t="s">
        <v>266</v>
      </c>
    </row>
    <row r="3" spans="1:6">
      <c r="A3" s="63" t="s">
        <v>267</v>
      </c>
    </row>
    <row r="4" spans="1:6">
      <c r="A4" s="63" t="s">
        <v>268</v>
      </c>
    </row>
    <row r="5" spans="1:6">
      <c r="A5" s="62" t="s">
        <v>246</v>
      </c>
      <c r="B5" s="36"/>
      <c r="C5" s="36"/>
      <c r="D5" s="36"/>
      <c r="E5" s="36"/>
      <c r="F5" s="36"/>
    </row>
    <row r="6" spans="1:6">
      <c r="A6" s="64"/>
      <c r="B6" s="37" t="s">
        <v>210</v>
      </c>
      <c r="C6" s="37"/>
      <c r="D6" s="37" t="s">
        <v>210</v>
      </c>
      <c r="E6" s="45"/>
      <c r="F6" s="36"/>
    </row>
    <row r="7" spans="1:6">
      <c r="A7" s="64"/>
      <c r="B7" s="37" t="s">
        <v>211</v>
      </c>
      <c r="C7" s="37"/>
      <c r="D7" s="37" t="s">
        <v>212</v>
      </c>
      <c r="E7" s="45"/>
      <c r="F7" s="36"/>
    </row>
    <row r="8" spans="1:6">
      <c r="A8" s="58" t="s">
        <v>221</v>
      </c>
      <c r="B8" s="38"/>
      <c r="C8" s="40"/>
      <c r="D8" s="38"/>
      <c r="E8" s="44"/>
      <c r="F8" s="60" t="s">
        <v>261</v>
      </c>
    </row>
    <row r="9" spans="1:6">
      <c r="A9" s="49" t="s">
        <v>247</v>
      </c>
      <c r="B9" s="38"/>
      <c r="C9" s="40"/>
      <c r="D9" s="38"/>
      <c r="E9" s="41"/>
      <c r="F9" s="36"/>
    </row>
    <row r="10" spans="1:6">
      <c r="A10" s="47" t="s">
        <v>256</v>
      </c>
      <c r="B10" s="48">
        <v>11324837</v>
      </c>
      <c r="C10" s="42"/>
      <c r="D10" s="48">
        <v>10145773</v>
      </c>
      <c r="E10" s="41"/>
      <c r="F10" s="71" t="s">
        <v>262</v>
      </c>
    </row>
    <row r="11" spans="1:6">
      <c r="A11" s="47" t="s">
        <v>257</v>
      </c>
      <c r="B11" s="48"/>
      <c r="C11" s="42"/>
      <c r="D11" s="48"/>
      <c r="E11" s="41"/>
      <c r="F11" s="71" t="s">
        <v>263</v>
      </c>
    </row>
    <row r="12" spans="1:6">
      <c r="A12" s="47" t="s">
        <v>258</v>
      </c>
      <c r="B12" s="48"/>
      <c r="C12" s="42"/>
      <c r="D12" s="48"/>
      <c r="E12" s="41"/>
      <c r="F12" s="71" t="s">
        <v>263</v>
      </c>
    </row>
    <row r="13" spans="1:6">
      <c r="A13" s="47" t="s">
        <v>259</v>
      </c>
      <c r="B13" s="48"/>
      <c r="C13" s="42"/>
      <c r="D13" s="48"/>
      <c r="E13" s="41"/>
      <c r="F13" s="71" t="s">
        <v>263</v>
      </c>
    </row>
    <row r="14" spans="1:6">
      <c r="A14" s="47" t="s">
        <v>260</v>
      </c>
      <c r="B14" s="48">
        <v>-10250149</v>
      </c>
      <c r="C14" s="42"/>
      <c r="D14" s="48">
        <v>-9297256</v>
      </c>
      <c r="E14" s="41"/>
      <c r="F14" s="71" t="s">
        <v>264</v>
      </c>
    </row>
    <row r="15" spans="1:6">
      <c r="A15" s="49" t="s">
        <v>248</v>
      </c>
      <c r="B15" s="48"/>
      <c r="C15" s="42"/>
      <c r="D15" s="48"/>
      <c r="E15" s="41"/>
      <c r="F15" s="36"/>
    </row>
    <row r="16" spans="1:6">
      <c r="A16" s="65" t="s">
        <v>249</v>
      </c>
      <c r="B16" s="52">
        <f>SUM(B10:B15)</f>
        <v>1074688</v>
      </c>
      <c r="C16" s="42"/>
      <c r="D16" s="52">
        <f>SUM(D10:D15)</f>
        <v>848517</v>
      </c>
      <c r="E16" s="41"/>
      <c r="F16" s="36"/>
    </row>
    <row r="17" spans="1:6">
      <c r="A17" s="65"/>
      <c r="B17" s="44"/>
      <c r="C17" s="38"/>
      <c r="D17" s="38"/>
      <c r="E17" s="41"/>
      <c r="F17" s="36"/>
    </row>
    <row r="18" spans="1:6">
      <c r="A18" s="66" t="s">
        <v>222</v>
      </c>
      <c r="B18" s="48"/>
      <c r="C18" s="42"/>
      <c r="D18" s="48"/>
      <c r="E18" s="41"/>
      <c r="F18" s="36"/>
    </row>
    <row r="19" spans="1:6">
      <c r="A19" s="67" t="s">
        <v>250</v>
      </c>
      <c r="B19" s="48">
        <v>172265</v>
      </c>
      <c r="C19" s="42"/>
      <c r="D19" s="48">
        <v>63692</v>
      </c>
      <c r="E19" s="41"/>
      <c r="F19" s="36"/>
    </row>
    <row r="20" spans="1:6">
      <c r="A20" s="68" t="s">
        <v>251</v>
      </c>
      <c r="B20" s="48">
        <v>-574591</v>
      </c>
      <c r="C20" s="42"/>
      <c r="D20" s="48">
        <v>-429417</v>
      </c>
      <c r="E20" s="41"/>
      <c r="F20" s="36"/>
    </row>
    <row r="21" spans="1:6">
      <c r="A21" s="68" t="s">
        <v>252</v>
      </c>
      <c r="B21" s="48">
        <v>-353450</v>
      </c>
      <c r="C21" s="42"/>
      <c r="D21" s="48">
        <v>-311505</v>
      </c>
      <c r="E21" s="41"/>
      <c r="F21" s="36"/>
    </row>
    <row r="22" spans="1:6">
      <c r="A22" s="67" t="s">
        <v>223</v>
      </c>
      <c r="B22" s="48">
        <v>-75494</v>
      </c>
      <c r="C22" s="42"/>
      <c r="D22" s="48">
        <f>-41375</f>
        <v>-41375</v>
      </c>
      <c r="E22" s="41"/>
      <c r="F22" s="36"/>
    </row>
    <row r="23" spans="1:6">
      <c r="A23" s="68" t="s">
        <v>253</v>
      </c>
      <c r="B23" s="48"/>
      <c r="C23" s="42"/>
      <c r="D23" s="48"/>
      <c r="E23" s="41"/>
      <c r="F23" s="36"/>
    </row>
    <row r="24" spans="1:6">
      <c r="A24" s="67" t="s">
        <v>224</v>
      </c>
      <c r="B24" s="48"/>
      <c r="C24" s="42"/>
      <c r="D24" s="48"/>
      <c r="E24" s="41"/>
      <c r="F24" s="36"/>
    </row>
    <row r="25" spans="1:6">
      <c r="A25" s="67" t="s">
        <v>225</v>
      </c>
      <c r="B25" s="48"/>
      <c r="C25" s="42"/>
      <c r="D25" s="48"/>
      <c r="E25" s="41"/>
      <c r="F25" s="36"/>
    </row>
    <row r="26" spans="1:6">
      <c r="A26" s="67" t="s">
        <v>226</v>
      </c>
      <c r="B26" s="48"/>
      <c r="C26" s="42"/>
      <c r="D26" s="48"/>
      <c r="E26" s="41"/>
      <c r="F26" s="36"/>
    </row>
    <row r="27" spans="1:6">
      <c r="A27" s="67" t="s">
        <v>254</v>
      </c>
      <c r="B27" s="48"/>
      <c r="C27" s="42"/>
      <c r="D27" s="48"/>
      <c r="E27" s="41"/>
      <c r="F27" s="36"/>
    </row>
    <row r="28" spans="1:6">
      <c r="A28" s="39" t="s">
        <v>214</v>
      </c>
      <c r="B28" s="52">
        <f>SUM(B16:B27)</f>
        <v>243418</v>
      </c>
      <c r="C28" s="42"/>
      <c r="D28" s="52">
        <f>SUM(D16:D27)</f>
        <v>129912</v>
      </c>
      <c r="E28" s="41"/>
      <c r="F28" s="61"/>
    </row>
    <row r="29" spans="1:6">
      <c r="A29" s="39"/>
      <c r="B29" s="39"/>
      <c r="C29" s="39"/>
      <c r="D29" s="39"/>
      <c r="E29" s="41"/>
      <c r="F29" s="36"/>
    </row>
    <row r="30" spans="1:6">
      <c r="A30" s="68" t="s">
        <v>26</v>
      </c>
      <c r="B30" s="48">
        <v>-56986</v>
      </c>
      <c r="C30" s="42"/>
      <c r="D30" s="48">
        <v>-31837.750110492725</v>
      </c>
      <c r="E30" s="41"/>
      <c r="F30" s="36"/>
    </row>
    <row r="31" spans="1:6">
      <c r="A31" s="39" t="s">
        <v>255</v>
      </c>
      <c r="B31" s="52">
        <f>SUM(B28:B30)</f>
        <v>186432</v>
      </c>
      <c r="C31" s="42"/>
      <c r="D31" s="52">
        <f>SUM(D28:D30)</f>
        <v>98074.249889507279</v>
      </c>
      <c r="E31" s="41"/>
      <c r="F31" s="36"/>
    </row>
    <row r="32" spans="1:6" ht="15" customHeight="1">
      <c r="A32" s="57"/>
      <c r="B32" s="36"/>
      <c r="C32" s="36"/>
      <c r="D32" s="36"/>
      <c r="E32" s="41"/>
      <c r="F32" s="36"/>
    </row>
    <row r="33" spans="1:6" ht="15" customHeight="1">
      <c r="A33" s="58" t="s">
        <v>227</v>
      </c>
      <c r="B33" s="36"/>
      <c r="C33" s="36"/>
      <c r="D33" s="36"/>
      <c r="E33" s="41"/>
      <c r="F33" s="36"/>
    </row>
    <row r="34" spans="1:6" ht="15" customHeight="1">
      <c r="A34" s="57" t="s">
        <v>228</v>
      </c>
      <c r="B34" s="48"/>
      <c r="C34" s="42"/>
      <c r="D34" s="48"/>
      <c r="E34" s="41"/>
      <c r="F34" s="36"/>
    </row>
    <row r="35" spans="1:6" ht="15" customHeight="1">
      <c r="A35" s="57"/>
      <c r="B35" s="49"/>
      <c r="C35" s="49"/>
      <c r="D35" s="49"/>
      <c r="E35" s="41"/>
      <c r="F35" s="36"/>
    </row>
    <row r="36" spans="1:6" ht="15" customHeight="1" thickBot="1">
      <c r="A36" s="39" t="s">
        <v>237</v>
      </c>
      <c r="B36" s="53">
        <f>SUM(B31:B34)</f>
        <v>186432</v>
      </c>
      <c r="C36" s="46"/>
      <c r="D36" s="53">
        <f>SUM(D31:D34)</f>
        <v>98074.249889507279</v>
      </c>
      <c r="E36" s="41"/>
      <c r="F36" s="36"/>
    </row>
    <row r="37" spans="1:6" ht="15" customHeight="1" thickTop="1">
      <c r="A37" s="39"/>
      <c r="B37" s="39"/>
      <c r="C37" s="39"/>
      <c r="D37" s="39"/>
      <c r="E37" s="41"/>
      <c r="F37" s="36"/>
    </row>
    <row r="38" spans="1:6">
      <c r="A38" s="39" t="s">
        <v>229</v>
      </c>
      <c r="B38" s="49"/>
      <c r="C38" s="49"/>
      <c r="D38" s="49"/>
      <c r="E38" s="41"/>
      <c r="F38" s="36"/>
    </row>
    <row r="39" spans="1:6">
      <c r="A39" s="57" t="s">
        <v>230</v>
      </c>
      <c r="B39" s="48"/>
      <c r="C39" s="42"/>
      <c r="D39" s="48"/>
      <c r="E39" s="41"/>
      <c r="F39" s="36"/>
    </row>
    <row r="40" spans="1:6">
      <c r="A40" s="57" t="s">
        <v>231</v>
      </c>
      <c r="B40" s="48"/>
      <c r="C40" s="42"/>
      <c r="D40" s="48"/>
      <c r="E40" s="41"/>
      <c r="F40" s="36"/>
    </row>
    <row r="41" spans="1:6">
      <c r="A41" s="57"/>
      <c r="B41" s="50"/>
      <c r="C41" s="50"/>
      <c r="D41" s="50"/>
      <c r="E41" s="41"/>
      <c r="F41" s="36"/>
    </row>
    <row r="42" spans="1:6">
      <c r="A42" s="39" t="s">
        <v>232</v>
      </c>
      <c r="B42" s="36"/>
      <c r="C42" s="36"/>
      <c r="D42" s="36"/>
      <c r="E42" s="41"/>
      <c r="F42" s="36"/>
    </row>
    <row r="43" spans="1:6">
      <c r="A43" s="57" t="s">
        <v>233</v>
      </c>
      <c r="B43" s="36"/>
      <c r="C43" s="36"/>
      <c r="D43" s="36"/>
      <c r="E43" s="41"/>
      <c r="F43" s="36"/>
    </row>
    <row r="44" spans="1:6">
      <c r="A44" s="59" t="s">
        <v>234</v>
      </c>
      <c r="B44" s="48"/>
      <c r="C44" s="42"/>
      <c r="D44" s="48"/>
      <c r="E44" s="41"/>
      <c r="F44" s="36"/>
    </row>
    <row r="45" spans="1:6">
      <c r="A45" s="59" t="s">
        <v>235</v>
      </c>
      <c r="B45" s="48"/>
      <c r="C45" s="42"/>
      <c r="D45" s="48"/>
      <c r="E45" s="46"/>
      <c r="F45" s="36"/>
    </row>
    <row r="46" spans="1:6">
      <c r="A46" s="69"/>
      <c r="B46" s="43"/>
      <c r="C46" s="43"/>
      <c r="D46" s="43"/>
      <c r="E46" s="46"/>
      <c r="F46" s="36"/>
    </row>
    <row r="47" spans="1:6">
      <c r="A47" s="57" t="s">
        <v>236</v>
      </c>
      <c r="B47" s="36"/>
      <c r="C47" s="36"/>
      <c r="D47" s="36"/>
      <c r="E47" s="41"/>
      <c r="F47" s="36"/>
    </row>
    <row r="48" spans="1:6">
      <c r="A48" s="59" t="s">
        <v>234</v>
      </c>
      <c r="B48" s="48"/>
      <c r="C48" s="42"/>
      <c r="D48" s="48"/>
      <c r="E48" s="41"/>
      <c r="F48" s="36"/>
    </row>
    <row r="49" spans="1:6">
      <c r="A49" s="59" t="s">
        <v>235</v>
      </c>
      <c r="B49" s="48"/>
      <c r="C49" s="42"/>
      <c r="D49" s="48"/>
      <c r="E49" s="41"/>
      <c r="F49" s="36"/>
    </row>
    <row r="51" spans="1:6">
      <c r="A51" s="50" t="s">
        <v>237</v>
      </c>
      <c r="B51" s="54">
        <f>SUM(B36)</f>
        <v>186432</v>
      </c>
      <c r="D51" s="54">
        <f>SUM(D36)</f>
        <v>98074.249889507279</v>
      </c>
    </row>
    <row r="52" spans="1:6">
      <c r="A52" s="50"/>
    </row>
    <row r="53" spans="1:6">
      <c r="A53" s="51" t="s">
        <v>220</v>
      </c>
    </row>
    <row r="54" spans="1:6">
      <c r="A54" s="50"/>
    </row>
    <row r="55" spans="1:6">
      <c r="A55" s="50" t="s">
        <v>238</v>
      </c>
    </row>
    <row r="56" spans="1:6">
      <c r="A56" s="49" t="s">
        <v>239</v>
      </c>
      <c r="B56" s="48"/>
      <c r="C56" s="42"/>
      <c r="D56" s="48"/>
    </row>
    <row r="57" spans="1:6">
      <c r="A57" s="49" t="s">
        <v>217</v>
      </c>
      <c r="B57" s="48"/>
      <c r="C57" s="42"/>
      <c r="D57" s="48"/>
    </row>
    <row r="58" spans="1:6">
      <c r="A58" s="49" t="s">
        <v>213</v>
      </c>
      <c r="B58" s="48"/>
      <c r="C58" s="42"/>
      <c r="D58" s="48"/>
    </row>
    <row r="59" spans="1:6">
      <c r="A59" s="49" t="s">
        <v>240</v>
      </c>
      <c r="B59" s="48"/>
      <c r="C59" s="42"/>
      <c r="D59" s="48"/>
    </row>
    <row r="60" spans="1:6">
      <c r="A60" s="50" t="s">
        <v>219</v>
      </c>
      <c r="B60" s="54">
        <f>SUM(B56:B59)</f>
        <v>0</v>
      </c>
      <c r="D60" s="54">
        <f>SUM(D56:D59)</f>
        <v>0</v>
      </c>
    </row>
    <row r="61" spans="1:6">
      <c r="A61" s="70"/>
    </row>
    <row r="62" spans="1:6">
      <c r="A62" s="50" t="s">
        <v>241</v>
      </c>
    </row>
    <row r="63" spans="1:6">
      <c r="A63" s="49" t="s">
        <v>215</v>
      </c>
      <c r="B63" s="48"/>
      <c r="C63" s="42"/>
      <c r="D63" s="48"/>
    </row>
    <row r="64" spans="1:6">
      <c r="A64" s="49" t="s">
        <v>216</v>
      </c>
      <c r="B64" s="48"/>
      <c r="C64" s="42"/>
      <c r="D64" s="48"/>
    </row>
    <row r="65" spans="1:4">
      <c r="A65" s="49" t="s">
        <v>242</v>
      </c>
      <c r="B65" s="48"/>
      <c r="C65" s="42"/>
      <c r="D65" s="48"/>
    </row>
    <row r="66" spans="1:4">
      <c r="A66" s="49" t="s">
        <v>213</v>
      </c>
      <c r="B66" s="48"/>
      <c r="C66" s="42"/>
      <c r="D66" s="48"/>
    </row>
    <row r="67" spans="1:4">
      <c r="A67" s="49" t="s">
        <v>243</v>
      </c>
      <c r="B67" s="48"/>
      <c r="C67" s="42"/>
      <c r="D67" s="48"/>
    </row>
    <row r="68" spans="1:4">
      <c r="A68" s="50" t="s">
        <v>219</v>
      </c>
      <c r="B68" s="54">
        <f>SUM(B63:B67)</f>
        <v>0</v>
      </c>
      <c r="D68" s="54">
        <f>SUM(D63:D67)</f>
        <v>0</v>
      </c>
    </row>
    <row r="69" spans="1:4">
      <c r="A69" s="70"/>
    </row>
    <row r="70" spans="1:4">
      <c r="A70" s="50" t="s">
        <v>244</v>
      </c>
      <c r="B70" s="54">
        <f>SUM(B60,B68)</f>
        <v>0</v>
      </c>
      <c r="D70" s="54">
        <f>SUM(D60,D68)</f>
        <v>0</v>
      </c>
    </row>
    <row r="71" spans="1:4">
      <c r="A71" s="70"/>
      <c r="B71" s="54"/>
      <c r="D71" s="54"/>
    </row>
    <row r="72" spans="1:4" ht="15.75" thickBot="1">
      <c r="A72" s="50" t="s">
        <v>245</v>
      </c>
      <c r="B72" s="55">
        <f>B70+B51</f>
        <v>186432</v>
      </c>
      <c r="D72" s="55">
        <f>D70+D51</f>
        <v>98074.249889507279</v>
      </c>
    </row>
    <row r="73" spans="1:4" ht="15.75" thickTop="1">
      <c r="A73" s="49"/>
    </row>
    <row r="74" spans="1:4">
      <c r="A74" s="51" t="s">
        <v>218</v>
      </c>
    </row>
    <row r="75" spans="1:4">
      <c r="A75" s="49" t="s">
        <v>230</v>
      </c>
      <c r="B75" s="56"/>
      <c r="D75" s="56"/>
    </row>
    <row r="76" spans="1:4">
      <c r="A76" s="49" t="s">
        <v>231</v>
      </c>
      <c r="B76" s="56"/>
      <c r="D76" s="56"/>
    </row>
  </sheetData>
  <sheetProtection algorithmName="SHA-512" hashValue="9L20ZOj4jh3rQwJ4SP1wwR3vCdHdd9h7iAtY+jNAl38ogTdLLqA/MsJJgNuzHdY9MIrOyzU+eaReOh/1arGmWA==" saltValue="hRgdQf0ay9+U3vsVpteemw==" spinCount="100000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4C45ADB-2AFD-4E57-B842-226F1BBC601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2928225-2C48-4E10-B3A4-34283C38F59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BF49A0E-64F7-4E67-9F85-960FE155F698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FB9BD3FFDB408DE5BAC4BE8958A0" ma:contentTypeVersion="15" ma:contentTypeDescription="Create a new document." ma:contentTypeScope="" ma:versionID="546afcbc712a81f7f08bccf75560cceb">
  <xsd:schema xmlns:xsd="http://www.w3.org/2001/XMLSchema" xmlns:xs="http://www.w3.org/2001/XMLSchema" xmlns:p="http://schemas.microsoft.com/office/2006/metadata/properties" xmlns:ns2="5b0aea85-d915-4a2f-bb32-69c42e55a052" xmlns:ns3="19587dec-bdd1-4e3e-8b27-42306dabb684" targetNamespace="http://schemas.microsoft.com/office/2006/metadata/properties" ma:root="true" ma:fieldsID="80662410f322fb1ad27b6c2079ce1538" ns2:_="" ns3:_="">
    <xsd:import namespace="5b0aea85-d915-4a2f-bb32-69c42e55a052"/>
    <xsd:import namespace="19587dec-bdd1-4e3e-8b27-42306dabb6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0aea85-d915-4a2f-bb32-69c42e55a0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150dd86-af7c-4119-8ddc-903a273d0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87dec-bdd1-4e3e-8b27-42306dabb68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2a2dd58-893e-4569-989a-044e70045fa9}" ma:internalName="TaxCatchAll" ma:showField="CatchAllData" ma:web="19587dec-bdd1-4e3e-8b27-42306dabb6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392DA7-692E-41B8-8B6B-718826D99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0aea85-d915-4a2f-bb32-69c42e55a052"/>
    <ds:schemaRef ds:uri="19587dec-bdd1-4e3e-8b27-42306dabb6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B0E482-AF8A-42F3-AEBC-54B6C781DC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Hajdarmataj, Gentiana</cp:lastModifiedBy>
  <cp:lastPrinted>2016-10-03T09:59:38Z</cp:lastPrinted>
  <dcterms:created xsi:type="dcterms:W3CDTF">2012-01-19T09:31:29Z</dcterms:created>
  <dcterms:modified xsi:type="dcterms:W3CDTF">2022-09-06T07:41:20Z</dcterms:modified>
</cp:coreProperties>
</file>