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000AAAAA-2021\00-Bilanci-31.12.2021\BILANCI TATIME\QKB-2021\"/>
    </mc:Choice>
  </mc:AlternateContent>
  <xr:revisionPtr revIDLastSave="0" documentId="13_ncr:1_{B993740B-63BB-42FC-AD55-E60654019C41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6" l="1"/>
  <c r="B71" i="26"/>
  <c r="B63" i="26"/>
  <c r="B73" i="26" s="1"/>
  <c r="B33" i="26" l="1"/>
  <c r="B29" i="26"/>
  <c r="B22" i="26"/>
  <c r="B10" i="26"/>
  <c r="B13" i="26" s="1"/>
  <c r="B18" i="26" s="1"/>
  <c r="B35" i="26" l="1"/>
  <c r="B37" i="26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3" i="26" l="1"/>
  <c r="G97" i="11"/>
  <c r="G99" i="11" s="1"/>
  <c r="G100" i="11" s="1"/>
  <c r="B75" i="26" l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<sst xmlns="http://schemas.openxmlformats.org/spreadsheetml/2006/main" count="417" uniqueCount="269">
  <si>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</si>
  <si>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</si>
  <si>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</si>
  <si>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</si>
  <si>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</si>
  <si>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</si>
  <si>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</si>
  <si>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</si>
  <si>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</si>
  <si>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</si>
  <si>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</si>
  <si>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</si>
  <si>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</si>
  <si>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</si>
  <si>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</si>
  <si>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</si>
  <si>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</si>
  <si>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</si>
  <si>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</si>
  <si>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</si>
  <si>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</si>
  <si>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</si>
  <si>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</si>
  <si>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</si>
  <si>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</si>
  <si>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</si>
  <si>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</si>
  <si>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</si>
  <si>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</si>
  <si>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</si>
  <si>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</si>
  <si>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</si>
  <si>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</si>
  <si>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</si>
  <si>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</si>
  <si>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</si>
  <si>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</si>
  <si>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</si>
  <si>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</si>
  <si>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</si>
  <si>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</si>
  <si>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</si>
  <si>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</si>
  <si>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</si>
  <si>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</si>
  <si>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</si>
  <si>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</si>
  <si>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</si>
  <si>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</si>
  <si>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</si>
  <si>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</si>
  <si>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</si>
  <si>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</si>
  <si>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</si>
  <si>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</si>
  <si>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</si>
  <si>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</si>
  <si>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</si>
  <si>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</si>
  <si>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</si>
  <si>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</si>
  <si>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</si>
  <si>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</si>
  <si>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</si>
  <si>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</si>
  <si>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</si>
  <si>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</si>
  <si>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</si>
  <si>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</si>
  <si>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</si>
  <si>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</si>
  <si>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</si>
  <si>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</si>
  <si>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</si>
  <si>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</si>
  <si>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</si>
  <si>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</si>
  <si>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</si>
  <si>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</si>
  <si>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</si>
  <si>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</si>
  <si>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</si>
  <si>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</si>
  <si>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</si>
  <si>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</si>
  <si>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</si>
  <si>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</si>
  <si>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</si>
  <si>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</si>
  <si>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</si>
  <si>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</si>
  <si>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</si>
  <si>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</si>
  <si>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</si>
  <si>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</si>
  <si>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</si>
  <si>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</si>
  <si>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</si>
  <si>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</si>
  <si>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</si>
  <si>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</si>
  <si>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</si>
  <si>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</si>
  <si>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</si>
  <si>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</si>
  <si>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</si>
  <si>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</si>
  <si>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</si>
  <si>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</si>
  <si>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</si>
  <si>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</si>
  <si>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</si>
  <si>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</si>
  <si>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</si>
  <si>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</si>
  <si>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</si>
  <si>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</si>
  <si>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</si>
  <si>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</si>
  <si>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</si>
  <si>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</si>
  <si>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</si>
  <si>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</si>
  <si>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</si>
  <si>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</si>
  <si>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</si>
  <si>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</si>
  <si>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</si>
  <si>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</si>
  <si>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</si>
  <si>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</si>
  <si>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</si>
  <si>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</si>
  <si>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</si>
  <si>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</si>
  <si>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</si>
  <si>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</si>
  <si>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</si>
  <si>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</si>
  <si>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</si>
  <si>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</si>
  <si>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</si>
  <si>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</si>
  <si>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</si>
  <si>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</si>
  <si>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</si>
  <si>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</si>
  <si>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</si>
  <si>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</si>
  <si>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</si>
  <si>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</si>
  <si>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</si>
  <si>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</si>
  <si>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</si>
  <si>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</si>
  <si>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</si>
  <si>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</si>
  <si>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</si>
  <si>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</si>
  <si>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</si>
  <si>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</si>
  <si>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</si>
  <si>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</si>
  <si>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</si>
  <si>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</si>
  <si>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</si>
  <si>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</si>
  <si>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</si>
  <si>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</si>
  <si>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</si>
  <si>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</si>
  <si>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</si>
  <si>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</si>
  <si>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</si>
  <si>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</si>
  <si>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</si>
  <si>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</si>
  <si>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</si>
  <si>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</si>
  <si>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</si>
  <si>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</si>
  <si>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</si>
  <si>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</si>
  <si>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</si>
  <si>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</si>
  <si>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</si>
  <si>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</si>
  <si>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</si>
  <si>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</si>
  <si>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</si>
  <si>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</si>
  <si>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</si>
  <si>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</si>
  <si>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</si>
  <si>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</si>
  <si>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</si>
  <si>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</si>
  <si>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</si>
  <si>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</si>
  <si>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</si>
  <si>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</si>
  <si>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</si>
  <si>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</si>
  <si>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</si>
  <si>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</si>
  <si>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</si>
  <si>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</si>
  <si>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</si>
  <si>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</si>
  <si>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</si>
  <si>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</si>
  <si>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</si>
  <si>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</si>
  <si>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</si>
  <si>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</si>
  <si>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</si>
  <si>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</si>
  <si>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</si>
  <si>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</si>
  <si>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</si>
  <si>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</si>
  <si>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</si>
  <si>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</si>
  <si>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</si>
  <si>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</si>
  <si>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</si>
  <si>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</si>
  <si>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</si>
  <si>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</si>
  <si>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</si>
  <si>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</si>
  <si>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</si>
  <si>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</si>
  <si>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</si>
  <si>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</si>
  <si>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</si>
  <si>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</si>
  <si>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</si>
  <si>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</si>
  <si>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</si>
  <si>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</si>
  <si>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</si>
  <si>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</si>
  <si>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</si>
  <si>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</si>
  <si>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</si>
  <si>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</si>
  <si>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</si>
  <si>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</si>
  <si>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</si>
  <si>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</si>
  <si>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</si>
  <si>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</si>
  <si>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</si>
  <si>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</si>
  <si>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</si>
  <si>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</si>
  <si>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</si>
  <si>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</si>
  <si>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</si>
  <si>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</si>
  <si>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</si>
  <si>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</si>
  <si>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</si>
  <si>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</si>
  <si>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</si>
  <si>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SIGAL UNIQA GROUP AUSTRIA SH.A</t>
  </si>
  <si>
    <t>NIPT: J91809007H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</si>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</sst>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topLeftCell="A64" zoomScaleNormal="100" workbookViewId="0">
      <selection activeCell="B85" sqref="B85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7" width="11" style="36" bestFit="1" customWidth="1"/>
    <col min="8" max="8" width="9.5546875" style="36" bestFit="1" customWidth="1"/>
    <col min="9" max="16384" width="9.109375" style="36"/>
  </cols>
  <sheetData>
    <row r="1" spans="1:5">
      <c r="A1" s="41" t="s">
        <v>268</v>
      </c>
    </row>
    <row r="2" spans="1:5" ht="14.4">
      <c r="A2" s="42" t="s">
        <v>266</v>
      </c>
    </row>
    <row r="3" spans="1:5" ht="14.4">
      <c r="A3" s="42" t="s">
        <v>267</v>
      </c>
    </row>
    <row r="4" spans="1:5" ht="14.4">
      <c r="A4" s="41" t="s">
        <v>215</v>
      </c>
      <c r="B4" s="36"/>
      <c r="C4" s="36"/>
      <c r="D4" s="36"/>
      <c r="E4" s="36"/>
    </row>
    <row r="5" spans="1:5">
      <c r="A5" s="65" t="s">
        <v>259</v>
      </c>
      <c r="B5" s="37" t="s">
        <v>210</v>
      </c>
      <c r="C5" s="37"/>
      <c r="D5" s="37" t="s">
        <v>210</v>
      </c>
      <c r="E5" s="47"/>
    </row>
    <row r="6" spans="1:5">
      <c r="A6" s="40"/>
      <c r="B6" s="37" t="s">
        <v>211</v>
      </c>
      <c r="C6" s="37"/>
      <c r="D6" s="37" t="s">
        <v>212</v>
      </c>
      <c r="E6" s="47"/>
    </row>
    <row r="7" spans="1:5" ht="14.4">
      <c r="A7" s="53"/>
      <c r="B7" s="38"/>
      <c r="C7" s="39"/>
      <c r="D7" s="38"/>
      <c r="E7" s="46"/>
    </row>
    <row r="8" spans="1:5">
      <c r="A8" s="51" t="s">
        <v>248</v>
      </c>
      <c r="B8" s="49">
        <v>4589269478</v>
      </c>
      <c r="C8" s="44"/>
      <c r="D8" s="49">
        <v>3890395461</v>
      </c>
      <c r="E8" s="43"/>
    </row>
    <row r="9" spans="1:5">
      <c r="A9" s="51" t="s">
        <v>249</v>
      </c>
      <c r="B9" s="49">
        <v>-637139809</v>
      </c>
      <c r="C9" s="44"/>
      <c r="D9" s="49">
        <v>-599151957</v>
      </c>
      <c r="E9" s="43"/>
    </row>
    <row r="10" spans="1:5">
      <c r="A10" s="52" t="s">
        <v>250</v>
      </c>
      <c r="B10" s="60">
        <f>SUM(B8:B9)</f>
        <v>3952129669</v>
      </c>
      <c r="C10" s="52"/>
      <c r="D10" s="60">
        <v>3291243504</v>
      </c>
      <c r="E10" s="43"/>
    </row>
    <row r="11" spans="1:5">
      <c r="A11" s="51" t="s">
        <v>251</v>
      </c>
      <c r="B11" s="49">
        <v>-150232839</v>
      </c>
      <c r="C11" s="44"/>
      <c r="D11" s="49">
        <v>16976429</v>
      </c>
      <c r="E11" s="43"/>
    </row>
    <row r="12" spans="1:5">
      <c r="A12" s="51" t="s">
        <v>252</v>
      </c>
      <c r="B12" s="49">
        <v>-86796515</v>
      </c>
      <c r="C12" s="44"/>
      <c r="D12" s="49">
        <v>-31777686</v>
      </c>
      <c r="E12" s="43"/>
    </row>
    <row r="13" spans="1:5">
      <c r="A13" s="52" t="s">
        <v>253</v>
      </c>
      <c r="B13" s="60">
        <f>SUM(B10:B12)</f>
        <v>3715100315</v>
      </c>
      <c r="C13" s="52"/>
      <c r="D13" s="60">
        <v>3276442247</v>
      </c>
      <c r="E13" s="43"/>
    </row>
    <row r="14" spans="1:5">
      <c r="A14" s="51" t="s">
        <v>240</v>
      </c>
      <c r="B14" s="49">
        <v>95355028</v>
      </c>
      <c r="C14" s="44"/>
      <c r="D14" s="49">
        <v>71197674</v>
      </c>
      <c r="E14" s="43"/>
    </row>
    <row r="15" spans="1:5">
      <c r="A15" s="51" t="s">
        <v>241</v>
      </c>
      <c r="B15" s="49"/>
      <c r="C15" s="44"/>
      <c r="D15" s="49"/>
      <c r="E15" s="43"/>
    </row>
    <row r="16" spans="1:5">
      <c r="A16" s="51" t="s">
        <v>242</v>
      </c>
      <c r="B16" s="49"/>
      <c r="C16" s="44"/>
      <c r="D16" s="49"/>
      <c r="E16" s="43"/>
    </row>
    <row r="17" spans="1:5">
      <c r="A17" s="61" t="s">
        <v>213</v>
      </c>
      <c r="B17" s="49"/>
      <c r="C17" s="44"/>
      <c r="D17" s="49"/>
      <c r="E17" s="43"/>
    </row>
    <row r="18" spans="1:5">
      <c r="A18" s="52" t="s">
        <v>254</v>
      </c>
      <c r="B18" s="60">
        <f>SUM(B13:B17)</f>
        <v>3810455343</v>
      </c>
      <c r="C18" s="52"/>
      <c r="D18" s="60">
        <v>3347639921</v>
      </c>
      <c r="E18" s="43"/>
    </row>
    <row r="19" spans="1:5">
      <c r="A19" s="63" t="s">
        <v>260</v>
      </c>
      <c r="B19" s="49">
        <v>-1717228513</v>
      </c>
      <c r="C19" s="52"/>
      <c r="D19" s="49">
        <v>-1649361578</v>
      </c>
      <c r="E19" s="43"/>
    </row>
    <row r="20" spans="1:5">
      <c r="A20" s="63" t="s">
        <v>261</v>
      </c>
      <c r="B20" s="49">
        <f>-174887784+35885954</f>
        <v>-139001830</v>
      </c>
      <c r="C20" s="52"/>
      <c r="D20" s="49">
        <v>-55363419</v>
      </c>
      <c r="E20" s="43"/>
    </row>
    <row r="21" spans="1:5">
      <c r="A21" s="61" t="s">
        <v>265</v>
      </c>
      <c r="B21" s="49">
        <v>319301218</v>
      </c>
      <c r="C21" s="52"/>
      <c r="D21" s="49">
        <v>664213104</v>
      </c>
      <c r="E21" s="43"/>
    </row>
    <row r="22" spans="1:5">
      <c r="A22" s="64" t="s">
        <v>255</v>
      </c>
      <c r="B22" s="60">
        <f>SUM(B19:B21)</f>
        <v>-1536929125</v>
      </c>
      <c r="C22" s="52"/>
      <c r="D22" s="60">
        <v>-1040511893</v>
      </c>
      <c r="E22" s="43"/>
    </row>
    <row r="23" spans="1:5">
      <c r="A23" s="51" t="s">
        <v>256</v>
      </c>
      <c r="B23" s="49">
        <v>-778362580</v>
      </c>
      <c r="C23" s="44"/>
      <c r="D23" s="49">
        <v>-646619155</v>
      </c>
      <c r="E23" s="43"/>
    </row>
    <row r="24" spans="1:5">
      <c r="A24" s="51" t="s">
        <v>243</v>
      </c>
      <c r="B24" s="49">
        <v>0</v>
      </c>
      <c r="C24" s="44"/>
      <c r="D24" s="49">
        <v>0</v>
      </c>
      <c r="E24" s="43"/>
    </row>
    <row r="25" spans="1:5">
      <c r="A25" s="51" t="s">
        <v>258</v>
      </c>
      <c r="B25" s="49">
        <v>-977375174</v>
      </c>
      <c r="C25" s="44"/>
      <c r="D25" s="49">
        <v>-936783001</v>
      </c>
      <c r="E25" s="43"/>
    </row>
    <row r="26" spans="1:5">
      <c r="A26" s="51" t="s">
        <v>244</v>
      </c>
      <c r="B26" s="49">
        <v>0</v>
      </c>
      <c r="C26" s="44"/>
      <c r="D26" s="49">
        <v>0</v>
      </c>
      <c r="E26" s="43"/>
    </row>
    <row r="27" spans="1:5">
      <c r="A27" s="51" t="s">
        <v>222</v>
      </c>
      <c r="B27" s="49">
        <v>-132687868</v>
      </c>
      <c r="C27" s="44"/>
      <c r="D27" s="49">
        <v>-184443253</v>
      </c>
      <c r="E27" s="43"/>
    </row>
    <row r="28" spans="1:5">
      <c r="A28" s="61" t="s">
        <v>213</v>
      </c>
      <c r="B28" s="49">
        <v>0</v>
      </c>
      <c r="C28" s="44"/>
      <c r="D28" s="49">
        <v>0</v>
      </c>
      <c r="E28" s="43"/>
    </row>
    <row r="29" spans="1:5">
      <c r="A29" s="64" t="s">
        <v>264</v>
      </c>
      <c r="B29" s="60">
        <f>SUM(B23:B28)</f>
        <v>-1888425622</v>
      </c>
      <c r="C29" s="51"/>
      <c r="D29" s="60">
        <v>-1767845409</v>
      </c>
      <c r="E29" s="43"/>
    </row>
    <row r="30" spans="1:5">
      <c r="A30" s="51" t="s">
        <v>262</v>
      </c>
      <c r="B30" s="49">
        <v>123902293</v>
      </c>
      <c r="C30" s="44"/>
      <c r="D30" s="49">
        <v>18095214</v>
      </c>
      <c r="E30" s="43"/>
    </row>
    <row r="31" spans="1:5">
      <c r="A31" s="51" t="s">
        <v>263</v>
      </c>
      <c r="B31" s="49">
        <v>-11415643</v>
      </c>
      <c r="C31" s="44"/>
      <c r="D31" s="49">
        <v>-14761095</v>
      </c>
      <c r="E31" s="43"/>
    </row>
    <row r="32" spans="1:5">
      <c r="A32" s="51" t="s">
        <v>257</v>
      </c>
      <c r="B32" s="49">
        <v>-60294360</v>
      </c>
      <c r="C32" s="44"/>
      <c r="D32" s="49">
        <v>15103808</v>
      </c>
      <c r="E32" s="43"/>
    </row>
    <row r="33" spans="1:6">
      <c r="A33" s="52" t="s">
        <v>246</v>
      </c>
      <c r="B33" s="60">
        <f>SUM(B30:B32)</f>
        <v>52192290</v>
      </c>
      <c r="C33" s="51"/>
      <c r="D33" s="60">
        <v>18437927</v>
      </c>
      <c r="E33" s="43"/>
    </row>
    <row r="34" spans="1:6">
      <c r="A34" s="52"/>
      <c r="B34" s="62">
        <v>-52192290</v>
      </c>
      <c r="C34" s="51"/>
      <c r="D34" s="62">
        <v>-18437927</v>
      </c>
      <c r="E34" s="43"/>
    </row>
    <row r="35" spans="1:6">
      <c r="A35" s="52" t="s">
        <v>214</v>
      </c>
      <c r="B35" s="62">
        <f>+B18+B22+B29+B33</f>
        <v>437292886</v>
      </c>
      <c r="C35" s="51"/>
      <c r="D35" s="62">
        <v>557720546</v>
      </c>
      <c r="E35" s="43"/>
    </row>
    <row r="36" spans="1:6">
      <c r="A36" s="51" t="s">
        <v>26</v>
      </c>
      <c r="B36" s="49">
        <v>-63348345</v>
      </c>
      <c r="C36" s="44"/>
      <c r="D36" s="49">
        <v>-104338092.23</v>
      </c>
      <c r="E36" s="43"/>
      <c r="F36" s="66"/>
    </row>
    <row r="37" spans="1:6" ht="15" customHeight="1" thickBot="1">
      <c r="A37" s="52" t="s">
        <v>247</v>
      </c>
      <c r="B37" s="56">
        <f>SUM(B33:B36)</f>
        <v>373944541</v>
      </c>
      <c r="C37" s="44"/>
      <c r="D37" s="56">
        <v>453382453.76999998</v>
      </c>
      <c r="E37" s="43"/>
      <c r="F37" s="66"/>
    </row>
    <row r="38" spans="1:6" ht="15" customHeight="1" thickTop="1">
      <c r="A38" s="51"/>
      <c r="B38" s="51"/>
      <c r="C38" s="51"/>
      <c r="D38" s="51"/>
      <c r="E38" s="51"/>
    </row>
    <row r="39" spans="1:6">
      <c r="A39" s="52" t="s">
        <v>223</v>
      </c>
      <c r="B39" s="52"/>
      <c r="C39" s="52"/>
      <c r="D39" s="52"/>
      <c r="E39" s="43"/>
    </row>
    <row r="40" spans="1:6">
      <c r="A40" s="51" t="s">
        <v>224</v>
      </c>
      <c r="B40" s="49"/>
      <c r="C40" s="44"/>
      <c r="D40" s="49"/>
      <c r="E40" s="43"/>
    </row>
    <row r="41" spans="1:6">
      <c r="A41" s="51" t="s">
        <v>225</v>
      </c>
      <c r="B41" s="49"/>
      <c r="C41" s="44"/>
      <c r="D41" s="49"/>
      <c r="E41" s="43"/>
    </row>
    <row r="42" spans="1:6">
      <c r="A42" s="51"/>
      <c r="B42" s="55"/>
      <c r="C42" s="55"/>
      <c r="D42" s="55"/>
      <c r="E42" s="43"/>
    </row>
    <row r="43" spans="1:6">
      <c r="A43" s="52" t="s">
        <v>226</v>
      </c>
      <c r="B43" s="36"/>
      <c r="C43" s="36"/>
      <c r="D43" s="36"/>
      <c r="E43" s="48"/>
    </row>
    <row r="44" spans="1:6">
      <c r="A44" s="51" t="s">
        <v>227</v>
      </c>
      <c r="B44" s="45"/>
      <c r="C44" s="45"/>
      <c r="D44" s="45"/>
      <c r="E44" s="48"/>
    </row>
    <row r="45" spans="1:6">
      <c r="A45" s="54" t="s">
        <v>228</v>
      </c>
      <c r="B45" s="49"/>
      <c r="C45" s="44"/>
      <c r="D45" s="49"/>
      <c r="E45" s="43"/>
    </row>
    <row r="46" spans="1:6">
      <c r="A46" s="54" t="s">
        <v>229</v>
      </c>
      <c r="B46" s="49"/>
      <c r="C46" s="44"/>
      <c r="D46" s="49"/>
      <c r="E46" s="43"/>
    </row>
    <row r="47" spans="1:6">
      <c r="A47" s="55"/>
      <c r="B47" s="55"/>
      <c r="C47" s="55"/>
      <c r="D47" s="55"/>
      <c r="E47" s="43"/>
    </row>
    <row r="48" spans="1:6">
      <c r="A48" s="51" t="s">
        <v>230</v>
      </c>
      <c r="B48" s="36"/>
      <c r="C48" s="36"/>
      <c r="D48" s="36"/>
      <c r="E48" s="48"/>
    </row>
    <row r="49" spans="1:5">
      <c r="A49" s="54" t="s">
        <v>228</v>
      </c>
      <c r="B49" s="49"/>
      <c r="C49" s="44"/>
      <c r="D49" s="49"/>
      <c r="E49" s="36"/>
    </row>
    <row r="50" spans="1:5">
      <c r="A50" s="54" t="s">
        <v>229</v>
      </c>
      <c r="B50" s="49"/>
      <c r="C50" s="44"/>
      <c r="D50" s="49"/>
      <c r="E50" s="36"/>
    </row>
    <row r="51" spans="1:5">
      <c r="B51" s="36"/>
      <c r="C51" s="36"/>
      <c r="D51" s="36"/>
      <c r="E51" s="36"/>
    </row>
    <row r="53" spans="1:5">
      <c r="A53" s="52" t="s">
        <v>231</v>
      </c>
      <c r="B53" s="57">
        <f>B37</f>
        <v>373944541</v>
      </c>
      <c r="D53" s="57">
        <v>453382453.76999998</v>
      </c>
    </row>
    <row r="54" spans="1:5" s="35" customFormat="1">
      <c r="A54" s="52"/>
    </row>
    <row r="55" spans="1:5" s="35" customFormat="1" ht="14.4">
      <c r="A55" s="53" t="s">
        <v>221</v>
      </c>
    </row>
    <row r="56" spans="1:5" s="35" customFormat="1">
      <c r="A56" s="52"/>
    </row>
    <row r="57" spans="1:5" s="35" customFormat="1">
      <c r="A57" s="52" t="s">
        <v>232</v>
      </c>
    </row>
    <row r="58" spans="1:5" s="35" customFormat="1">
      <c r="A58" s="51" t="s">
        <v>233</v>
      </c>
      <c r="B58" s="49"/>
      <c r="C58" s="44"/>
      <c r="D58" s="49"/>
    </row>
    <row r="59" spans="1:5" s="35" customFormat="1">
      <c r="A59" s="51" t="s">
        <v>218</v>
      </c>
      <c r="B59" s="49"/>
      <c r="C59" s="44"/>
      <c r="D59" s="49"/>
    </row>
    <row r="60" spans="1:5" s="35" customFormat="1">
      <c r="A60" s="51" t="s">
        <v>245</v>
      </c>
      <c r="B60" s="49"/>
      <c r="C60" s="44"/>
      <c r="D60" s="49"/>
    </row>
    <row r="61" spans="1:5" s="35" customFormat="1">
      <c r="A61" s="61" t="s">
        <v>213</v>
      </c>
      <c r="B61" s="49"/>
      <c r="C61" s="44"/>
      <c r="D61" s="49"/>
    </row>
    <row r="62" spans="1:5" s="35" customFormat="1">
      <c r="A62" s="51" t="s">
        <v>234</v>
      </c>
      <c r="B62" s="49"/>
      <c r="C62" s="44"/>
      <c r="D62" s="49"/>
    </row>
    <row r="63" spans="1:5" s="35" customFormat="1">
      <c r="A63" s="52" t="s">
        <v>220</v>
      </c>
      <c r="B63" s="57">
        <f>SUM(B58:B62)</f>
        <v>0</v>
      </c>
      <c r="D63" s="57">
        <v>0</v>
      </c>
    </row>
    <row r="64" spans="1:5" s="35" customFormat="1" ht="14.4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v>0</v>
      </c>
    </row>
    <row r="72" spans="1:4" s="35" customFormat="1" ht="14.4">
      <c r="A72" s="50"/>
    </row>
    <row r="73" spans="1:4" s="35" customFormat="1">
      <c r="A73" s="52" t="s">
        <v>238</v>
      </c>
      <c r="B73" s="57">
        <f>SUM(B63,B71)</f>
        <v>0</v>
      </c>
      <c r="D73" s="57">
        <v>0</v>
      </c>
    </row>
    <row r="74" spans="1:4" s="35" customFormat="1" ht="14.4">
      <c r="A74" s="50"/>
      <c r="B74" s="57"/>
      <c r="D74" s="57"/>
    </row>
    <row r="75" spans="1:4" s="35" customFormat="1" ht="14.4" thickBot="1">
      <c r="A75" s="52" t="s">
        <v>239</v>
      </c>
      <c r="B75" s="58">
        <f>B73+B53</f>
        <v>373944541</v>
      </c>
      <c r="D75" s="58">
        <v>453382453.76999998</v>
      </c>
    </row>
    <row r="76" spans="1:4" s="35" customFormat="1" ht="14.4" thickTop="1">
      <c r="A76" s="51"/>
    </row>
    <row r="77" spans="1:4" s="35" customFormat="1" ht="14.4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  <row r="81" spans="2:2">
      <c r="B81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A28DF9-5088-4BC3-8A52-550AFFDC1A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51157F-AC7E-4CB7-BDFF-0056237C75C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B62C05-7CB1-46D5-ACF4-B64695FD98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2022-07-06T14:18:54Z</dcterms:modified>
</cp:coreProperties>
</file>