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t-my.sharepoint.com/personal/85142700_bat_com/Documents/QKB FS 2021/Dok per qkb 2022/"/>
    </mc:Choice>
  </mc:AlternateContent>
  <xr:revisionPtr revIDLastSave="11" documentId="13_ncr:1_{93FCC5AF-5825-4214-9B6B-83644AECE2BE}" xr6:coauthVersionLast="47" xr6:coauthVersionMax="47" xr10:uidLastSave="{CC518108-1431-4121-B6F1-332C43B34D23}"/>
  <bookViews>
    <workbookView xWindow="-120" yWindow="-120" windowWidth="29040" windowHeight="15720" tabRatio="883" xr2:uid="{00000000-000D-0000-FFFF-FFFF00000000}"/>
  </bookViews>
  <sheets>
    <sheet name="1.Pasqyra e Perform. (funks)" sheetId="23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23" l="1"/>
  <c r="B16" i="23"/>
  <c r="B28" i="23" s="1"/>
  <c r="B31" i="23" s="1"/>
  <c r="B36" i="23" s="1"/>
  <c r="B51" i="23" s="1"/>
  <c r="D28" i="23" l="1"/>
  <c r="D31" i="23" s="1"/>
  <c r="D36" i="23" s="1"/>
  <c r="D51" i="23" s="1"/>
  <c r="D68" i="23"/>
  <c r="B68" i="23"/>
  <c r="D60" i="23"/>
  <c r="B60" i="23"/>
  <c r="D70" i="23" l="1"/>
  <c r="B70" i="23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B72" i="23"/>
  <c r="D72" i="23"/>
  <c r="G97" i="11" l="1"/>
  <c r="G99" i="11" s="1"/>
  <c r="G100" i="11" s="1"/>
</calcChain>
</file>

<file path=xl/sharedStrings.xml><?xml version="1.0" encoding="utf-8"?>
<sst xmlns="http://schemas.openxmlformats.org/spreadsheetml/2006/main" count="414" uniqueCount="267">
  <si>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</si>
  <si>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</si>
  <si>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</si>
  <si>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</si>
  <si>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</si>
  <si>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</si>
  <si>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</si>
  <si>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</si>
  <si>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</si>
  <si>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</si>
  <si>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</si>
  <si>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</si>
  <si>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</si>
  <si>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</si>
  <si>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</si>
  <si>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</si>
  <si>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</si>
  <si>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</si>
  <si>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</si>
  <si>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</si>
  <si>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</si>
  <si>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</si>
  <si>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</si>
  <si>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</si>
  <si>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</si>
  <si>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</si>
  <si>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</si>
  <si>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</si>
  <si>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</si>
  <si>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</si>
  <si>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</si>
  <si>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</si>
  <si>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</si>
  <si>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</si>
  <si>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</si>
  <si>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</si>
  <si>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</si>
  <si>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</si>
  <si>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</si>
  <si>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</si>
  <si>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</si>
  <si>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</si>
  <si>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</si>
  <si>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</si>
  <si>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</si>
  <si>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</si>
  <si>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</si>
  <si>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</si>
  <si>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</si>
  <si>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</si>
  <si>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</si>
  <si>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</si>
  <si>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</si>
  <si>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</si>
  <si>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</si>
  <si>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</si>
  <si>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</si>
  <si>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</si>
  <si>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</si>
  <si>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</si>
  <si>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</si>
  <si>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</si>
  <si>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</si>
  <si>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</si>
  <si>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</si>
  <si>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</si>
  <si>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</si>
  <si>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</si>
  <si>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</si>
  <si>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</si>
  <si>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</si>
  <si>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</si>
  <si>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</si>
  <si>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</si>
  <si>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</si>
  <si>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</si>
  <si>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</si>
  <si>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</si>
  <si>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</si>
  <si>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</si>
  <si>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</si>
  <si>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</si>
  <si>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</si>
  <si>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</si>
  <si>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</si>
  <si>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</si>
  <si>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</si>
  <si>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</si>
  <si>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</si>
  <si>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</si>
  <si>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</si>
  <si>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</si>
  <si>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</si>
  <si>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</si>
  <si>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</si>
  <si>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</si>
  <si>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</si>
  <si>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</si>
  <si>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</si>
  <si>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</si>
  <si>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</si>
  <si>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</si>
  <si>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</si>
  <si>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</si>
  <si>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</si>
  <si>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</si>
  <si>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</si>
  <si>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</si>
  <si>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</si>
  <si>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</si>
  <si>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</si>
  <si>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</si>
  <si>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</si>
  <si>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</si>
  <si>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</si>
  <si>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</si>
  <si>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</si>
  <si>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</si>
  <si>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</si>
  <si>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</si>
  <si>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</si>
  <si>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</si>
  <si>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</si>
  <si>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</si>
  <si>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</si>
  <si>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</si>
  <si>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</si>
  <si>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</si>
  <si>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</si>
  <si>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</si>
  <si>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</si>
  <si>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</si>
  <si>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</si>
  <si>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</si>
  <si>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</si>
  <si>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</si>
  <si>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</si>
  <si>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</si>
  <si>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</si>
  <si>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</si>
  <si>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</si>
  <si>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</si>
  <si>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</si>
  <si>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</si>
  <si>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</si>
  <si>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</si>
  <si>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</si>
  <si>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</si>
  <si>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</si>
  <si>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</si>
  <si>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</si>
  <si>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</si>
  <si>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</si>
  <si>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</si>
  <si>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</si>
  <si>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</si>
  <si>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</si>
  <si>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</si>
  <si>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</si>
  <si>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</si>
  <si>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</si>
  <si>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</si>
  <si>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</si>
  <si>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</si>
  <si>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</si>
  <si>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</si>
  <si>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</si>
  <si>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</si>
  <si>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</si>
  <si>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</si>
  <si>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</si>
  <si>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</si>
  <si>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</si>
  <si>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</si>
  <si>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</si>
  <si>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</si>
  <si>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</si>
  <si>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</si>
  <si>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</si>
  <si>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</si>
  <si>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</si>
  <si>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</si>
  <si>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</si>
  <si>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</si>
  <si>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</si>
  <si>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</si>
  <si>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</si>
  <si>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</si>
  <si>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</si>
  <si>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</si>
  <si>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</si>
  <si>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</si>
  <si>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</si>
  <si>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</si>
  <si>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</si>
  <si>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</si>
  <si>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</si>
  <si>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</si>
  <si>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</si>
  <si>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</si>
  <si>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</si>
  <si>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</si>
  <si>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</si>
  <si>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</si>
  <si>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</si>
  <si>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</si>
  <si>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</si>
  <si>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</si>
  <si>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</si>
  <si>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</si>
  <si>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</si>
  <si>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</si>
  <si>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</si>
  <si>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</si>
  <si>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</si>
  <si>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</si>
  <si>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</si>
  <si>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</si>
  <si>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</si>
  <si>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</si>
  <si>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</si>
  <si>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</si>
  <si>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</si>
  <si>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</si>
  <si>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</si>
  <si>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</si>
  <si>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</si>
  <si>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</si>
  <si>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</si>
  <si>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</si>
  <si>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</si>
  <si>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</si>
  <si>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</si>
  <si>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</si>
  <si>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</si>
  <si>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</si>
  <si>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</si>
  <si>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</si>
  <si>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</si>
  <si>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</si>
  <si>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</si>
  <si>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</si>
  <si>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</si>
  <si>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</si>
  <si>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</si>
  <si>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</si>
  <si>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funksionit)</t>
    </r>
  </si>
  <si>
    <t>Te ardhura te shfrytezimit</t>
  </si>
  <si>
    <t>Kosto e shitjeve (perfshire shpenzime te amortizimit dhe zhvleresimit)</t>
  </si>
  <si>
    <t>Fitimi/(humbja) bruto</t>
  </si>
  <si>
    <t>Fitime/(humbje) te tjera</t>
  </si>
  <si>
    <t>Shpenzime administrative (perfshire shpenzime te amortizimit dhe zhvleresimit)</t>
  </si>
  <si>
    <t>Te ardhura/(shpenzime) financiare neto</t>
  </si>
  <si>
    <r>
      <t xml:space="preserve">Te tjera </t>
    </r>
    <r>
      <rPr>
        <i/>
        <sz val="10"/>
        <rFont val="Arial"/>
        <family val="2"/>
        <charset val="238"/>
      </rPr>
      <t>(pershkruaj)</t>
    </r>
  </si>
  <si>
    <t>Fitimi/(Humbja) e periudhes nga aktivitetet e vazhdueshme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</si>
  <si>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</si>
  <si>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</si>
  <si>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</si>
  <si>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</si>
  <si>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</si>
  <si>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</si>
  <si>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British American Tobacco Albania</t>
  </si>
  <si>
    <t>K12218001E</t>
  </si>
  <si>
    <t>Lek/Mije</t>
  </si>
  <si>
    <t>Shpenzime te shperndarjes dhe tregetimit</t>
  </si>
  <si>
    <t>G4635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</si>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</sst>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73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6" fillId="0" borderId="0" xfId="0" applyNumberFormat="1" applyFont="1" applyFill="1" applyBorder="1" applyAlignment="1" applyProtection="1">
      <alignment wrapText="1"/>
    </xf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79" fillId="0" borderId="0" xfId="0" applyNumberFormat="1" applyFont="1" applyFill="1" applyBorder="1" applyAlignment="1" applyProtection="1">
      <alignment wrapText="1"/>
    </xf>
    <xf numFmtId="0" fontId="183" fillId="0" borderId="0" xfId="0" applyNumberFormat="1" applyFont="1" applyFill="1" applyBorder="1" applyAlignment="1" applyProtection="1">
      <alignment wrapText="1"/>
    </xf>
    <xf numFmtId="0" fontId="13" fillId="0" borderId="0" xfId="0" applyFont="1" applyBorder="1" applyAlignment="1">
      <alignment horizontal="left" vertical="center"/>
    </xf>
    <xf numFmtId="0" fontId="186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79" fillId="0" borderId="0" xfId="0" applyNumberFormat="1" applyFont="1" applyFill="1" applyBorder="1" applyAlignment="1" applyProtection="1">
      <alignment horizontal="left" wrapText="1" indent="2"/>
    </xf>
    <xf numFmtId="0" fontId="185" fillId="0" borderId="0" xfId="0" applyFont="1" applyBorder="1" applyAlignment="1">
      <alignment horizontal="left" vertic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4" fillId="62" borderId="0" xfId="0" applyFont="1" applyFill="1" applyBorder="1" applyAlignment="1">
      <alignment vertical="center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6"/>
  <sheetViews>
    <sheetView showGridLines="0" tabSelected="1" zoomScaleNormal="100" workbookViewId="0">
      <selection activeCell="B30" sqref="B30"/>
    </sheetView>
  </sheetViews>
  <sheetFormatPr defaultColWidth="9.140625"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4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2" t="s">
        <v>266</v>
      </c>
    </row>
    <row r="2" spans="1:6">
      <c r="A2" s="43" t="s">
        <v>261</v>
      </c>
    </row>
    <row r="3" spans="1:6">
      <c r="A3" s="43" t="s">
        <v>262</v>
      </c>
    </row>
    <row r="4" spans="1:6">
      <c r="A4" s="43" t="s">
        <v>263</v>
      </c>
    </row>
    <row r="5" spans="1:6">
      <c r="A5" s="42" t="s">
        <v>246</v>
      </c>
      <c r="B5" s="36"/>
      <c r="C5" s="36"/>
      <c r="D5" s="36"/>
      <c r="E5" s="36"/>
      <c r="F5" s="36"/>
    </row>
    <row r="6" spans="1:6">
      <c r="A6" s="41"/>
      <c r="B6" s="37" t="s">
        <v>210</v>
      </c>
      <c r="C6" s="37"/>
      <c r="D6" s="37" t="s">
        <v>210</v>
      </c>
      <c r="E6" s="48"/>
      <c r="F6" s="36"/>
    </row>
    <row r="7" spans="1:6">
      <c r="A7" s="41"/>
      <c r="B7" s="37" t="s">
        <v>211</v>
      </c>
      <c r="C7" s="37"/>
      <c r="D7" s="37" t="s">
        <v>212</v>
      </c>
      <c r="E7" s="48"/>
      <c r="F7" s="36"/>
    </row>
    <row r="8" spans="1:6">
      <c r="A8" s="62" t="s">
        <v>221</v>
      </c>
      <c r="B8" s="38"/>
      <c r="C8" s="40"/>
      <c r="D8" s="38"/>
      <c r="E8" s="47"/>
      <c r="F8" s="69" t="s">
        <v>260</v>
      </c>
    </row>
    <row r="9" spans="1:6">
      <c r="A9" s="53" t="s">
        <v>247</v>
      </c>
      <c r="B9" s="38"/>
      <c r="C9" s="40"/>
      <c r="D9" s="38"/>
      <c r="E9" s="44"/>
      <c r="F9" s="36"/>
    </row>
    <row r="10" spans="1:6">
      <c r="A10" s="50" t="s">
        <v>255</v>
      </c>
      <c r="B10" s="51">
        <v>5293094528</v>
      </c>
      <c r="C10" s="45"/>
      <c r="D10" s="51">
        <v>4275318876</v>
      </c>
      <c r="E10" s="44"/>
      <c r="F10" s="70" t="s">
        <v>265</v>
      </c>
    </row>
    <row r="11" spans="1:6">
      <c r="A11" s="50" t="s">
        <v>256</v>
      </c>
      <c r="B11" s="51"/>
      <c r="C11" s="45"/>
      <c r="D11" s="51"/>
      <c r="E11" s="44"/>
      <c r="F11" s="70"/>
    </row>
    <row r="12" spans="1:6">
      <c r="A12" s="50" t="s">
        <v>257</v>
      </c>
      <c r="B12" s="51"/>
      <c r="C12" s="45"/>
      <c r="D12" s="51"/>
      <c r="E12" s="44"/>
      <c r="F12" s="70"/>
    </row>
    <row r="13" spans="1:6">
      <c r="A13" s="50" t="s">
        <v>258</v>
      </c>
      <c r="B13" s="51"/>
      <c r="C13" s="45"/>
      <c r="D13" s="51"/>
      <c r="E13" s="44"/>
      <c r="F13" s="70"/>
    </row>
    <row r="14" spans="1:6">
      <c r="A14" s="50" t="s">
        <v>259</v>
      </c>
      <c r="B14" s="51">
        <v>42531970</v>
      </c>
      <c r="C14" s="45"/>
      <c r="D14" s="51">
        <v>44686836</v>
      </c>
      <c r="E14" s="44"/>
      <c r="F14" s="70"/>
    </row>
    <row r="15" spans="1:6">
      <c r="A15" s="53" t="s">
        <v>248</v>
      </c>
      <c r="B15" s="51">
        <v>-5039577049</v>
      </c>
      <c r="C15" s="45"/>
      <c r="D15" s="51">
        <v>-4054675857</v>
      </c>
      <c r="E15" s="44"/>
      <c r="F15" s="36"/>
    </row>
    <row r="16" spans="1:6">
      <c r="A16" s="64" t="s">
        <v>249</v>
      </c>
      <c r="B16" s="56">
        <f>SUM(B10:B15)</f>
        <v>296049449</v>
      </c>
      <c r="C16" s="45"/>
      <c r="D16" s="56">
        <f>SUM(D10:D15)</f>
        <v>265329855</v>
      </c>
      <c r="E16" s="44"/>
      <c r="F16" s="36"/>
    </row>
    <row r="17" spans="1:6">
      <c r="A17" s="64"/>
      <c r="B17" s="38"/>
      <c r="C17" s="38"/>
      <c r="D17" s="38"/>
      <c r="E17" s="44"/>
      <c r="F17" s="36"/>
    </row>
    <row r="18" spans="1:6">
      <c r="A18" s="65" t="s">
        <v>222</v>
      </c>
      <c r="B18" s="51"/>
      <c r="C18" s="45"/>
      <c r="D18" s="51"/>
      <c r="E18" s="44"/>
      <c r="F18" s="36"/>
    </row>
    <row r="19" spans="1:6">
      <c r="A19" s="66" t="s">
        <v>250</v>
      </c>
      <c r="B19" s="51"/>
      <c r="C19" s="45"/>
      <c r="D19" s="51"/>
      <c r="E19" s="44"/>
      <c r="F19" s="36"/>
    </row>
    <row r="20" spans="1:6">
      <c r="A20" s="63" t="s">
        <v>264</v>
      </c>
      <c r="B20" s="51">
        <v>-109751774</v>
      </c>
      <c r="C20" s="45"/>
      <c r="D20" s="51">
        <v>-85169287</v>
      </c>
      <c r="E20" s="44"/>
      <c r="F20" s="36"/>
    </row>
    <row r="21" spans="1:6">
      <c r="A21" s="63" t="s">
        <v>251</v>
      </c>
      <c r="B21" s="51">
        <v>-104847540</v>
      </c>
      <c r="C21" s="45"/>
      <c r="D21" s="51">
        <v>-125510973</v>
      </c>
      <c r="E21" s="44"/>
      <c r="F21" s="36"/>
    </row>
    <row r="22" spans="1:6">
      <c r="A22" s="66" t="s">
        <v>223</v>
      </c>
      <c r="B22" s="51"/>
      <c r="C22" s="45"/>
      <c r="D22" s="51"/>
      <c r="E22" s="44"/>
      <c r="F22" s="36"/>
    </row>
    <row r="23" spans="1:6">
      <c r="A23" s="63" t="s">
        <v>252</v>
      </c>
      <c r="B23" s="51">
        <v>-21615302</v>
      </c>
      <c r="C23" s="45"/>
      <c r="D23" s="51">
        <v>-17596365</v>
      </c>
      <c r="E23" s="44"/>
      <c r="F23" s="36"/>
    </row>
    <row r="24" spans="1:6">
      <c r="A24" s="66" t="s">
        <v>224</v>
      </c>
      <c r="B24" s="51"/>
      <c r="C24" s="45"/>
      <c r="D24" s="51"/>
      <c r="E24" s="44"/>
      <c r="F24" s="36"/>
    </row>
    <row r="25" spans="1:6">
      <c r="A25" s="66" t="s">
        <v>225</v>
      </c>
      <c r="B25" s="51"/>
      <c r="C25" s="45"/>
      <c r="D25" s="51"/>
      <c r="E25" s="44"/>
      <c r="F25" s="36"/>
    </row>
    <row r="26" spans="1:6">
      <c r="A26" s="66" t="s">
        <v>226</v>
      </c>
      <c r="B26" s="51"/>
      <c r="C26" s="45"/>
      <c r="D26" s="51"/>
      <c r="E26" s="44"/>
      <c r="F26" s="36"/>
    </row>
    <row r="27" spans="1:6">
      <c r="A27" s="72" t="s">
        <v>253</v>
      </c>
      <c r="B27" s="51"/>
      <c r="C27" s="45"/>
      <c r="D27" s="51"/>
      <c r="E27" s="44"/>
      <c r="F27" s="36"/>
    </row>
    <row r="28" spans="1:6">
      <c r="A28" s="39" t="s">
        <v>214</v>
      </c>
      <c r="B28" s="56">
        <f>SUM(B16:B27)</f>
        <v>59834833</v>
      </c>
      <c r="C28" s="45"/>
      <c r="D28" s="56">
        <f>SUM(D16:D27)</f>
        <v>37053230</v>
      </c>
      <c r="E28" s="44"/>
      <c r="F28" s="36"/>
    </row>
    <row r="29" spans="1:6">
      <c r="A29" s="39"/>
      <c r="B29" s="39"/>
      <c r="C29" s="39"/>
      <c r="D29" s="39"/>
      <c r="E29" s="44"/>
      <c r="F29" s="36"/>
    </row>
    <row r="30" spans="1:6">
      <c r="A30" s="63" t="s">
        <v>26</v>
      </c>
      <c r="B30" s="51">
        <v>-8089715</v>
      </c>
      <c r="C30" s="45"/>
      <c r="D30" s="51">
        <v>-9933203</v>
      </c>
      <c r="E30" s="44"/>
      <c r="F30" s="36"/>
    </row>
    <row r="31" spans="1:6">
      <c r="A31" s="39" t="s">
        <v>254</v>
      </c>
      <c r="B31" s="56">
        <f>SUM(B28:B30)</f>
        <v>51745118</v>
      </c>
      <c r="C31" s="45"/>
      <c r="D31" s="56">
        <f>SUM(D28:D30)</f>
        <v>27120027</v>
      </c>
      <c r="E31" s="44"/>
      <c r="F31" s="36"/>
    </row>
    <row r="32" spans="1:6" ht="15" customHeight="1">
      <c r="A32" s="61"/>
      <c r="B32" s="36"/>
      <c r="C32" s="36"/>
      <c r="D32" s="36"/>
      <c r="E32" s="44"/>
      <c r="F32" s="36"/>
    </row>
    <row r="33" spans="1:6" ht="15" customHeight="1">
      <c r="A33" s="62" t="s">
        <v>227</v>
      </c>
      <c r="B33" s="36"/>
      <c r="C33" s="36"/>
      <c r="D33" s="36"/>
      <c r="E33" s="44"/>
      <c r="F33" s="36"/>
    </row>
    <row r="34" spans="1:6" ht="15" customHeight="1">
      <c r="A34" s="61" t="s">
        <v>228</v>
      </c>
      <c r="B34" s="51"/>
      <c r="C34" s="45"/>
      <c r="D34" s="51"/>
      <c r="E34" s="44"/>
      <c r="F34" s="36"/>
    </row>
    <row r="35" spans="1:6" ht="15" customHeight="1">
      <c r="A35" s="61"/>
      <c r="B35" s="53"/>
      <c r="C35" s="53"/>
      <c r="D35" s="53"/>
      <c r="E35" s="44"/>
      <c r="F35" s="36"/>
    </row>
    <row r="36" spans="1:6" ht="15" customHeight="1" thickBot="1">
      <c r="A36" s="39" t="s">
        <v>237</v>
      </c>
      <c r="B36" s="57">
        <f>SUM(B31:B34)</f>
        <v>51745118</v>
      </c>
      <c r="C36" s="49"/>
      <c r="D36" s="57">
        <f>SUM(D31:D34)</f>
        <v>27120027</v>
      </c>
      <c r="E36" s="44"/>
      <c r="F36" s="36"/>
    </row>
    <row r="37" spans="1:6" ht="15" customHeight="1" thickTop="1">
      <c r="A37" s="39"/>
      <c r="B37" s="39"/>
      <c r="C37" s="39"/>
      <c r="D37" s="39"/>
      <c r="E37" s="44"/>
      <c r="F37" s="36"/>
    </row>
    <row r="38" spans="1:6">
      <c r="A38" s="39" t="s">
        <v>229</v>
      </c>
      <c r="B38" s="53"/>
      <c r="C38" s="53"/>
      <c r="D38" s="53"/>
      <c r="E38" s="44"/>
      <c r="F38" s="36"/>
    </row>
    <row r="39" spans="1:6">
      <c r="A39" s="61" t="s">
        <v>230</v>
      </c>
      <c r="B39" s="51"/>
      <c r="C39" s="45"/>
      <c r="D39" s="51"/>
      <c r="E39" s="44"/>
      <c r="F39" s="36"/>
    </row>
    <row r="40" spans="1:6">
      <c r="A40" s="61" t="s">
        <v>231</v>
      </c>
      <c r="B40" s="51"/>
      <c r="C40" s="45"/>
      <c r="D40" s="51"/>
      <c r="E40" s="44"/>
      <c r="F40" s="36"/>
    </row>
    <row r="41" spans="1:6">
      <c r="A41" s="61"/>
      <c r="B41" s="54"/>
      <c r="C41" s="54"/>
      <c r="D41" s="54"/>
      <c r="E41" s="44"/>
      <c r="F41" s="36"/>
    </row>
    <row r="42" spans="1:6">
      <c r="A42" s="39" t="s">
        <v>232</v>
      </c>
      <c r="B42" s="36"/>
      <c r="C42" s="36"/>
      <c r="D42" s="36"/>
      <c r="E42" s="44"/>
      <c r="F42" s="36"/>
    </row>
    <row r="43" spans="1:6">
      <c r="A43" s="61" t="s">
        <v>233</v>
      </c>
      <c r="B43" s="36"/>
      <c r="C43" s="36"/>
      <c r="D43" s="36"/>
      <c r="E43" s="44"/>
      <c r="F43" s="36"/>
    </row>
    <row r="44" spans="1:6">
      <c r="A44" s="67" t="s">
        <v>234</v>
      </c>
      <c r="B44" s="51"/>
      <c r="C44" s="45"/>
      <c r="D44" s="51"/>
      <c r="E44" s="44"/>
      <c r="F44" s="36"/>
    </row>
    <row r="45" spans="1:6">
      <c r="A45" s="67" t="s">
        <v>235</v>
      </c>
      <c r="B45" s="51"/>
      <c r="C45" s="45"/>
      <c r="D45" s="51"/>
      <c r="E45" s="49"/>
      <c r="F45" s="36"/>
    </row>
    <row r="46" spans="1:6">
      <c r="A46" s="68"/>
      <c r="B46" s="46"/>
      <c r="C46" s="46"/>
      <c r="D46" s="46"/>
      <c r="E46" s="49"/>
      <c r="F46" s="36"/>
    </row>
    <row r="47" spans="1:6">
      <c r="A47" s="61" t="s">
        <v>236</v>
      </c>
      <c r="B47" s="36"/>
      <c r="C47" s="36"/>
      <c r="D47" s="36"/>
      <c r="E47" s="44"/>
      <c r="F47" s="36"/>
    </row>
    <row r="48" spans="1:6">
      <c r="A48" s="67" t="s">
        <v>234</v>
      </c>
      <c r="B48" s="51"/>
      <c r="C48" s="45"/>
      <c r="D48" s="51"/>
      <c r="E48" s="44"/>
      <c r="F48" s="36"/>
    </row>
    <row r="49" spans="1:6">
      <c r="A49" s="67" t="s">
        <v>235</v>
      </c>
      <c r="B49" s="51"/>
      <c r="C49" s="45"/>
      <c r="D49" s="51"/>
      <c r="E49" s="44"/>
      <c r="F49" s="36"/>
    </row>
    <row r="51" spans="1:6">
      <c r="A51" s="54" t="s">
        <v>237</v>
      </c>
      <c r="B51" s="58">
        <f>SUM(B36)</f>
        <v>51745118</v>
      </c>
      <c r="D51" s="58">
        <f>SUM(D36)</f>
        <v>27120027</v>
      </c>
    </row>
    <row r="52" spans="1:6">
      <c r="A52" s="54"/>
    </row>
    <row r="53" spans="1:6">
      <c r="A53" s="55" t="s">
        <v>220</v>
      </c>
    </row>
    <row r="54" spans="1:6">
      <c r="A54" s="54"/>
    </row>
    <row r="55" spans="1:6">
      <c r="A55" s="54" t="s">
        <v>238</v>
      </c>
    </row>
    <row r="56" spans="1:6">
      <c r="A56" s="53" t="s">
        <v>239</v>
      </c>
      <c r="B56" s="51"/>
      <c r="C56" s="45"/>
      <c r="D56" s="51"/>
    </row>
    <row r="57" spans="1:6">
      <c r="A57" s="53" t="s">
        <v>217</v>
      </c>
      <c r="B57" s="51"/>
      <c r="C57" s="45"/>
      <c r="D57" s="51"/>
    </row>
    <row r="58" spans="1:6">
      <c r="A58" s="71" t="s">
        <v>213</v>
      </c>
      <c r="B58" s="51"/>
      <c r="C58" s="45"/>
      <c r="D58" s="51"/>
    </row>
    <row r="59" spans="1:6">
      <c r="A59" s="53" t="s">
        <v>240</v>
      </c>
      <c r="B59" s="51"/>
      <c r="C59" s="45"/>
      <c r="D59" s="51"/>
    </row>
    <row r="60" spans="1:6">
      <c r="A60" s="54" t="s">
        <v>219</v>
      </c>
      <c r="B60" s="58">
        <f>SUM(B56:B59)</f>
        <v>0</v>
      </c>
      <c r="D60" s="58">
        <f>SUM(D56:D59)</f>
        <v>0</v>
      </c>
    </row>
    <row r="61" spans="1:6">
      <c r="A61" s="52"/>
    </row>
    <row r="62" spans="1:6">
      <c r="A62" s="54" t="s">
        <v>241</v>
      </c>
    </row>
    <row r="63" spans="1:6">
      <c r="A63" s="53" t="s">
        <v>215</v>
      </c>
      <c r="B63" s="51"/>
      <c r="C63" s="45"/>
      <c r="D63" s="51"/>
    </row>
    <row r="64" spans="1:6">
      <c r="A64" s="53" t="s">
        <v>216</v>
      </c>
      <c r="B64" s="51"/>
      <c r="C64" s="45"/>
      <c r="D64" s="51"/>
    </row>
    <row r="65" spans="1:4">
      <c r="A65" s="53" t="s">
        <v>242</v>
      </c>
      <c r="B65" s="51"/>
      <c r="C65" s="45"/>
      <c r="D65" s="51"/>
    </row>
    <row r="66" spans="1:4">
      <c r="A66" s="71" t="s">
        <v>213</v>
      </c>
      <c r="B66" s="51"/>
      <c r="C66" s="45"/>
      <c r="D66" s="51"/>
    </row>
    <row r="67" spans="1:4">
      <c r="A67" s="53" t="s">
        <v>243</v>
      </c>
      <c r="B67" s="51"/>
      <c r="C67" s="45"/>
      <c r="D67" s="51"/>
    </row>
    <row r="68" spans="1:4">
      <c r="A68" s="54" t="s">
        <v>219</v>
      </c>
      <c r="B68" s="58">
        <f>SUM(B63:B67)</f>
        <v>0</v>
      </c>
      <c r="D68" s="58">
        <f>SUM(D63:D67)</f>
        <v>0</v>
      </c>
    </row>
    <row r="69" spans="1:4">
      <c r="A69" s="52"/>
    </row>
    <row r="70" spans="1:4">
      <c r="A70" s="54" t="s">
        <v>244</v>
      </c>
      <c r="B70" s="58">
        <f>SUM(B60,B68)</f>
        <v>0</v>
      </c>
      <c r="D70" s="58">
        <f>SUM(D60,D68)</f>
        <v>0</v>
      </c>
    </row>
    <row r="71" spans="1:4">
      <c r="A71" s="52"/>
      <c r="B71" s="58"/>
      <c r="D71" s="58"/>
    </row>
    <row r="72" spans="1:4" ht="15.75" thickBot="1">
      <c r="A72" s="54" t="s">
        <v>245</v>
      </c>
      <c r="B72" s="59">
        <f>B70+B51</f>
        <v>51745118</v>
      </c>
      <c r="D72" s="59">
        <f>D70+D51</f>
        <v>27120027</v>
      </c>
    </row>
    <row r="73" spans="1:4" ht="15.75" thickTop="1">
      <c r="A73" s="53"/>
    </row>
    <row r="74" spans="1:4">
      <c r="A74" s="55" t="s">
        <v>218</v>
      </c>
    </row>
    <row r="75" spans="1:4">
      <c r="A75" s="53" t="s">
        <v>230</v>
      </c>
      <c r="B75" s="60"/>
      <c r="D75" s="60"/>
    </row>
    <row r="76" spans="1:4">
      <c r="A76" s="53" t="s">
        <v>231</v>
      </c>
      <c r="B76" s="60"/>
      <c r="D76" s="6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FA4A7A6-07D1-492B-BDC5-8F9ABBAB301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7158D7F-A4C4-4975-ABCF-DB169275B387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1C6EDBA-A4DD-441A-A4A1-8472EA13C88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Erblina Totraku (External)</cp:lastModifiedBy>
  <cp:lastPrinted>2016-10-03T09:59:38Z</cp:lastPrinted>
  <dcterms:created xsi:type="dcterms:W3CDTF">2012-01-19T09:31:29Z</dcterms:created>
  <dcterms:modified xsi:type="dcterms:W3CDTF">2023-07-05T12:09:47Z</dcterms:modified>
</cp:coreProperties>
</file>