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0.AUDITIMI&amp;KONTABILITETI\0.AUDITIMI\1.FERRA &amp;CO sh.p.k\3.Pack SME -FERRA&amp;CO shpk,2021\0.FERRA&amp;CO,PF-2021(.........)\Info per tatimet dhe QKR-Ferra &amp;CO 2021\"/>
    </mc:Choice>
  </mc:AlternateContent>
  <xr:revisionPtr revIDLastSave="0" documentId="13_ncr:1_{6B27AB58-F14A-46AE-AFFC-478169B87685}" xr6:coauthVersionLast="46" xr6:coauthVersionMax="46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B30" i="18" s="1"/>
  <c r="D28" i="18"/>
  <c r="C8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B80" i="18" s="1"/>
  <c r="D69" i="18"/>
  <c r="D71" i="18" s="1"/>
  <c r="D80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<sst xmlns="http://schemas.openxmlformats.org/spreadsheetml/2006/main" count="419" uniqueCount="270">
  <si>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</si>
  <si>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</si>
  <si>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</si>
  <si>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</si>
  <si>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</si>
  <si>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</si>
  <si>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</si>
  <si>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</si>
  <si>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</si>
  <si>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</si>
  <si>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</si>
  <si>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</si>
  <si>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</si>
  <si>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</si>
  <si>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</si>
  <si>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</si>
  <si>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</si>
  <si>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</si>
  <si>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</si>
  <si>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</si>
  <si>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</si>
  <si>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</si>
  <si>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</si>
  <si>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</si>
  <si>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</si>
  <si>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</si>
  <si>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</si>
  <si>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</si>
  <si>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</si>
  <si>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</si>
  <si>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</si>
  <si>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</si>
  <si>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</si>
  <si>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</si>
  <si>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</si>
  <si>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</si>
  <si>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</si>
  <si>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</si>
  <si>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</si>
  <si>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</si>
  <si>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</si>
  <si>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</si>
  <si>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</si>
  <si>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</si>
  <si>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</si>
  <si>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</si>
  <si>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</si>
  <si>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</si>
  <si>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</si>
  <si>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</si>
  <si>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</si>
  <si>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</si>
  <si>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</si>
  <si>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</si>
  <si>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</si>
  <si>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</si>
  <si>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</si>
  <si>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</si>
  <si>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</si>
  <si>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</si>
  <si>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</si>
  <si>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</si>
  <si>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</si>
  <si>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</si>
  <si>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</si>
  <si>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</si>
  <si>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</si>
  <si>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</si>
  <si>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</si>
  <si>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</si>
  <si>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</si>
  <si>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</si>
  <si>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</si>
  <si>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</si>
  <si>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</si>
  <si>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</si>
  <si>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</si>
  <si>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</si>
  <si>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</si>
  <si>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</si>
  <si>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</si>
  <si>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</si>
  <si>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</si>
  <si>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</si>
  <si>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</si>
  <si>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</si>
  <si>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</si>
  <si>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</si>
  <si>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</si>
  <si>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</si>
  <si>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</si>
  <si>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</si>
  <si>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</si>
  <si>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</si>
  <si>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</si>
  <si>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</si>
  <si>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</si>
  <si>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</si>
  <si>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</si>
  <si>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</si>
  <si>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</si>
  <si>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</si>
  <si>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</si>
  <si>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</si>
  <si>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</si>
  <si>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</si>
  <si>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</si>
  <si>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</si>
  <si>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</si>
  <si>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</si>
  <si>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</si>
  <si>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</si>
  <si>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</si>
  <si>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</si>
  <si>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</si>
  <si>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</si>
  <si>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</si>
  <si>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</si>
  <si>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</si>
  <si>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</si>
  <si>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</si>
  <si>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</si>
  <si>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</si>
  <si>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</si>
  <si>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</si>
  <si>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</si>
  <si>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</si>
  <si>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</si>
  <si>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</si>
  <si>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</si>
  <si>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</si>
  <si>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</si>
  <si>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</si>
  <si>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</si>
  <si>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</si>
  <si>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</si>
  <si>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</si>
  <si>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</si>
  <si>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</si>
  <si>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</si>
  <si>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</si>
  <si>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</si>
  <si>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</si>
  <si>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</si>
  <si>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</si>
  <si>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</si>
  <si>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</si>
  <si>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</si>
  <si>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</si>
  <si>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</si>
  <si>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</si>
  <si>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</si>
  <si>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</si>
  <si>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</si>
  <si>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</si>
  <si>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</si>
  <si>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</si>
  <si>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</si>
  <si>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</si>
  <si>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</si>
  <si>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</si>
  <si>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</si>
  <si>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</si>
  <si>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</si>
  <si>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</si>
  <si>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</si>
  <si>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</si>
  <si>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</si>
  <si>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</si>
  <si>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</si>
  <si>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</si>
  <si>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</si>
  <si>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</si>
  <si>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</si>
  <si>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</si>
  <si>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</si>
  <si>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</si>
  <si>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</si>
  <si>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</si>
  <si>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</si>
  <si>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</si>
  <si>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</si>
  <si>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</si>
  <si>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</si>
  <si>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</si>
  <si>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</si>
  <si>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</si>
  <si>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</si>
  <si>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</si>
  <si>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</si>
  <si>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</si>
  <si>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</si>
  <si>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</si>
  <si>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</si>
  <si>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</si>
  <si>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</si>
  <si>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</si>
  <si>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</si>
  <si>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</si>
  <si>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</si>
  <si>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</si>
  <si>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</si>
  <si>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</si>
  <si>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</si>
  <si>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</si>
  <si>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</si>
  <si>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</si>
  <si>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</si>
  <si>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</si>
  <si>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</si>
  <si>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</si>
  <si>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</si>
  <si>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</si>
  <si>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</si>
  <si>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</si>
  <si>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</si>
  <si>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</si>
  <si>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</si>
  <si>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</si>
  <si>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</si>
  <si>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</si>
  <si>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</si>
  <si>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</si>
  <si>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</si>
  <si>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</si>
  <si>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</si>
  <si>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</si>
  <si>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</si>
  <si>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</si>
  <si>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</si>
  <si>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</si>
  <si>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</si>
  <si>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</si>
  <si>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</si>
  <si>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</si>
  <si>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</si>
  <si>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</si>
  <si>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</si>
  <si>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</si>
  <si>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</si>
  <si>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</si>
  <si>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</si>
  <si>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</si>
  <si>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</si>
  <si>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</si>
  <si>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</si>
  <si>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</si>
  <si>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</si>
  <si>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</si>
  <si>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</si>
  <si>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</si>
  <si>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</si>
  <si>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</si>
  <si>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</si>
  <si>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</si>
  <si>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</si>
  <si>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</si>
  <si>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</si>
  <si>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</si>
  <si>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</si>
  <si>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</si>
  <si>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</si>
  <si>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Zgjidh kodin NACE Rev.2 qe i pershtatet</t>
  </si>
  <si>
    <t>Pjesa e mbetur e te ardhurave qe nuk kategorizohet me siper</t>
  </si>
  <si>
    <t>FERRA &amp; CO</t>
  </si>
  <si>
    <t>J61805508W</t>
  </si>
  <si>
    <t>Lek</t>
  </si>
  <si>
    <t>G4636</t>
  </si>
  <si>
    <t>Check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</si>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</sst>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</font>
    <font>
      <sz val="11"/>
      <color rgb="FFFFC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167" fontId="186" fillId="0" borderId="0" xfId="215" applyNumberFormat="1" applyFont="1" applyFill="1" applyBorder="1" applyAlignment="1" applyProtection="1">
      <alignment horizontal="center"/>
    </xf>
    <xf numFmtId="37" fontId="187" fillId="0" borderId="0" xfId="0" applyNumberFormat="1" applyFont="1" applyFill="1"/>
    <xf numFmtId="0" fontId="187" fillId="0" borderId="0" xfId="0" applyFont="1" applyFill="1" applyAlignment="1">
      <alignment horizontal="center"/>
    </xf>
    <xf numFmtId="43" fontId="187" fillId="0" borderId="0" xfId="215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0"/>
  <sheetViews>
    <sheetView showGridLines="0" tabSelected="1" zoomScaleNormal="100" workbookViewId="0"/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5" style="35" customWidth="1"/>
    <col min="6" max="6" width="42.140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269</v>
      </c>
    </row>
    <row r="2" spans="1:6">
      <c r="A2" s="42" t="s">
        <v>264</v>
      </c>
    </row>
    <row r="3" spans="1:6">
      <c r="A3" s="42" t="s">
        <v>265</v>
      </c>
    </row>
    <row r="4" spans="1:6">
      <c r="A4" s="42" t="s">
        <v>266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 ht="18.75" customHeight="1">
      <c r="A10" s="49" t="s">
        <v>256</v>
      </c>
      <c r="B10" s="50">
        <v>3417276087</v>
      </c>
      <c r="C10" s="36"/>
      <c r="D10" s="50">
        <v>3317698729</v>
      </c>
      <c r="E10" s="43"/>
      <c r="F10" s="63" t="s">
        <v>267</v>
      </c>
    </row>
    <row r="11" spans="1:6">
      <c r="A11" s="49" t="s">
        <v>257</v>
      </c>
      <c r="B11" s="50"/>
      <c r="D11" s="50"/>
      <c r="E11" s="43"/>
      <c r="F11" s="63" t="s">
        <v>262</v>
      </c>
    </row>
    <row r="12" spans="1:6">
      <c r="A12" s="49" t="s">
        <v>258</v>
      </c>
      <c r="B12" s="50"/>
      <c r="C12" s="44"/>
      <c r="D12" s="50"/>
      <c r="E12" s="43"/>
      <c r="F12" s="63" t="s">
        <v>262</v>
      </c>
    </row>
    <row r="13" spans="1:6">
      <c r="A13" s="49" t="s">
        <v>259</v>
      </c>
      <c r="B13" s="50"/>
      <c r="C13" s="44"/>
      <c r="D13" s="50"/>
      <c r="E13" s="43"/>
      <c r="F13" s="63" t="s">
        <v>262</v>
      </c>
    </row>
    <row r="14" spans="1:6">
      <c r="A14" s="49" t="s">
        <v>260</v>
      </c>
      <c r="B14" s="50"/>
      <c r="C14" s="44"/>
      <c r="D14" s="50"/>
      <c r="E14" s="43"/>
      <c r="F14" s="63" t="s">
        <v>263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5263249</v>
      </c>
      <c r="C16" s="44"/>
      <c r="D16" s="50">
        <v>26025511</v>
      </c>
      <c r="E16" s="43"/>
      <c r="F16" s="36"/>
    </row>
    <row r="17" spans="1:6">
      <c r="A17" s="52" t="s">
        <v>227</v>
      </c>
      <c r="B17" s="65">
        <v>0</v>
      </c>
      <c r="C17" s="66"/>
      <c r="D17" s="65">
        <v>0</v>
      </c>
      <c r="E17" s="43"/>
      <c r="F17" s="36"/>
    </row>
    <row r="18" spans="1:6">
      <c r="A18" s="52" t="s">
        <v>216</v>
      </c>
      <c r="B18" s="50">
        <v>-2963657592</v>
      </c>
      <c r="C18" s="44"/>
      <c r="D18" s="50">
        <v>-3003344779</v>
      </c>
      <c r="E18" s="43"/>
      <c r="F18" s="36"/>
    </row>
    <row r="19" spans="1:6">
      <c r="A19" s="52" t="s">
        <v>228</v>
      </c>
      <c r="B19" s="50">
        <v>-72445377</v>
      </c>
      <c r="C19" s="44"/>
      <c r="D19" s="50">
        <v>-75537853</v>
      </c>
      <c r="E19" s="43"/>
      <c r="F19" s="36"/>
    </row>
    <row r="20" spans="1:6">
      <c r="A20" s="52" t="s">
        <v>229</v>
      </c>
      <c r="B20" s="50">
        <v>-94771295</v>
      </c>
      <c r="C20" s="44"/>
      <c r="D20" s="50">
        <v>-94635103</v>
      </c>
      <c r="E20" s="43"/>
      <c r="F20" s="36"/>
    </row>
    <row r="21" spans="1:6">
      <c r="A21" s="52" t="s">
        <v>230</v>
      </c>
      <c r="B21" s="50">
        <v>-38091668</v>
      </c>
      <c r="C21" s="44"/>
      <c r="D21" s="50">
        <v>-40105217</v>
      </c>
      <c r="E21" s="43"/>
      <c r="F21" s="36"/>
    </row>
    <row r="22" spans="1:6">
      <c r="A22" s="52" t="s">
        <v>231</v>
      </c>
      <c r="B22" s="50">
        <v>-87720186</v>
      </c>
      <c r="C22" s="44"/>
      <c r="D22" s="50">
        <v>-42924921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165853218</v>
      </c>
      <c r="C28" s="44"/>
      <c r="D28" s="57">
        <f>SUM(D10:D22,D24:D27)</f>
        <v>87176367</v>
      </c>
      <c r="E28" s="43"/>
      <c r="F28" s="36"/>
    </row>
    <row r="29" spans="1:6" ht="15" customHeight="1">
      <c r="A29" s="52" t="s">
        <v>26</v>
      </c>
      <c r="B29" s="50">
        <v>-25725606</v>
      </c>
      <c r="C29" s="44"/>
      <c r="D29" s="50">
        <v>-13329369</v>
      </c>
      <c r="E29" s="43"/>
      <c r="F29" s="36"/>
    </row>
    <row r="30" spans="1:6" ht="15" customHeight="1">
      <c r="A30" s="53" t="s">
        <v>235</v>
      </c>
      <c r="B30" s="57">
        <f>SUM(B28:B29)</f>
        <v>140127612</v>
      </c>
      <c r="C30" s="45"/>
      <c r="D30" s="57">
        <f>SUM(D28:D29)</f>
        <v>73846998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140127612</v>
      </c>
      <c r="C35" s="48"/>
      <c r="D35" s="58">
        <f>D30+D33</f>
        <v>73846998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140127612</v>
      </c>
      <c r="D50" s="59">
        <f>D35</f>
        <v>73846998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140127612</v>
      </c>
      <c r="D71" s="60">
        <f>D69+D50</f>
        <v>73846998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  <row r="78" spans="1:4">
      <c r="B78" s="67"/>
      <c r="C78" s="67"/>
      <c r="D78" s="67"/>
    </row>
    <row r="79" spans="1:4">
      <c r="B79" s="68">
        <v>140127612</v>
      </c>
      <c r="C79" s="69"/>
      <c r="D79" s="68">
        <v>73846998</v>
      </c>
    </row>
    <row r="80" spans="1:4">
      <c r="A80" s="71" t="s">
        <v>268</v>
      </c>
      <c r="B80" s="70">
        <f>B71-B79</f>
        <v>0</v>
      </c>
      <c r="C80" s="70">
        <f t="shared" ref="C80:D80" si="0">C71-C79</f>
        <v>0</v>
      </c>
      <c r="D80" s="70">
        <f t="shared" si="0"/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AS-AS, Afrim Suli</cp:lastModifiedBy>
  <cp:lastPrinted>2016-10-03T09:59:38Z</cp:lastPrinted>
  <dcterms:created xsi:type="dcterms:W3CDTF">2012-01-19T09:31:29Z</dcterms:created>
  <dcterms:modified xsi:type="dcterms:W3CDTF">2022-07-04T14:20:49Z</dcterms:modified>
</cp:coreProperties>
</file>