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rim\Documents\0.SHERBIME AUDITIMI LIGJOR\1.FERRA &amp;CO sh.p.k\4.Pack SME -FERRA &amp; CO shpk, 2022(vazhdon)\FERRA&amp;CO,PF-2022(11032023)\Deklarimet ne QKB dhe Tatime 2022\"/>
    </mc:Choice>
  </mc:AlternateContent>
  <xr:revisionPtr revIDLastSave="0" documentId="13_ncr:1_{88D95248-F83B-4AD8-A3B2-F8CC98B1C731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8" l="1"/>
  <c r="B30" i="18" s="1"/>
  <c r="D28" i="18"/>
  <c r="C80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B80" i="18" s="1"/>
  <c r="D69" i="18"/>
  <c r="D71" i="18" s="1"/>
  <c r="D80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<sst xmlns="http://schemas.openxmlformats.org/spreadsheetml/2006/main" count="419" uniqueCount="270">
  <si>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</si>
  <si>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</si>
  <si>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</si>
  <si>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</si>
  <si>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</si>
  <si>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</si>
  <si>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</si>
  <si>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</si>
  <si>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</si>
  <si>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</si>
  <si>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</si>
  <si>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</si>
  <si>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</si>
  <si>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</si>
  <si>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</si>
  <si>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</si>
  <si>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</si>
  <si>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</si>
  <si>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</si>
  <si>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</si>
  <si>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</si>
  <si>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</si>
  <si>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</si>
  <si>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</si>
  <si>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</si>
  <si>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</si>
  <si>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</si>
  <si>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</si>
  <si>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</si>
  <si>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</si>
  <si>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</si>
  <si>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</si>
  <si>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</si>
  <si>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</si>
  <si>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</si>
  <si>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</si>
  <si>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</si>
  <si>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</si>
  <si>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</si>
  <si>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</si>
  <si>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</si>
  <si>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</si>
  <si>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</si>
  <si>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</si>
  <si>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</si>
  <si>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</si>
  <si>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</si>
  <si>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</si>
  <si>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</si>
  <si>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</si>
  <si>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</si>
  <si>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</si>
  <si>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</si>
  <si>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</si>
  <si>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</si>
  <si>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</si>
  <si>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</si>
  <si>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</si>
  <si>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</si>
  <si>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</si>
  <si>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</si>
  <si>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</si>
  <si>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</si>
  <si>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</si>
  <si>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</si>
  <si>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</si>
  <si>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</si>
  <si>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</si>
  <si>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</si>
  <si>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</si>
  <si>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</si>
  <si>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</si>
  <si>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</si>
  <si>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</si>
  <si>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</si>
  <si>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</si>
  <si>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</si>
  <si>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</si>
  <si>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</si>
  <si>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</si>
  <si>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</si>
  <si>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</si>
  <si>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</si>
  <si>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</si>
  <si>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</si>
  <si>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</si>
  <si>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</si>
  <si>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</si>
  <si>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</si>
  <si>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</si>
  <si>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</si>
  <si>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</si>
  <si>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</si>
  <si>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</si>
  <si>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</si>
  <si>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</si>
  <si>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</si>
  <si>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</si>
  <si>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</si>
  <si>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</si>
  <si>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</si>
  <si>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</si>
  <si>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</si>
  <si>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</si>
  <si>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</si>
  <si>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</si>
  <si>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</si>
  <si>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</si>
  <si>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</si>
  <si>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</si>
  <si>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</si>
  <si>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</si>
  <si>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</si>
  <si>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</si>
  <si>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</si>
  <si>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</si>
  <si>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</si>
  <si>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</si>
  <si>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</si>
  <si>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</si>
  <si>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</si>
  <si>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</si>
  <si>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</si>
  <si>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</si>
  <si>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</si>
  <si>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</si>
  <si>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</si>
  <si>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</si>
  <si>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</si>
  <si>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</si>
  <si>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</si>
  <si>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</si>
  <si>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</si>
  <si>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</si>
  <si>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</si>
  <si>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</si>
  <si>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</si>
  <si>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</si>
  <si>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</si>
  <si>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</si>
  <si>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</si>
  <si>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</si>
  <si>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</si>
  <si>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</si>
  <si>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</si>
  <si>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</si>
  <si>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</si>
  <si>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</si>
  <si>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</si>
  <si>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</si>
  <si>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</si>
  <si>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</si>
  <si>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</si>
  <si>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</si>
  <si>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</si>
  <si>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</si>
  <si>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</si>
  <si>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</si>
  <si>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</si>
  <si>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</si>
  <si>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</si>
  <si>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</si>
  <si>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</si>
  <si>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</si>
  <si>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</si>
  <si>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</si>
  <si>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</si>
  <si>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</si>
  <si>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</si>
  <si>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</si>
  <si>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</si>
  <si>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</si>
  <si>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</si>
  <si>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</si>
  <si>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</si>
  <si>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</si>
  <si>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</si>
  <si>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</si>
  <si>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</si>
  <si>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</si>
  <si>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</si>
  <si>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</si>
  <si>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</si>
  <si>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</si>
  <si>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</si>
  <si>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</si>
  <si>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</si>
  <si>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</si>
  <si>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</si>
  <si>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</si>
  <si>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</si>
  <si>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</si>
  <si>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</si>
  <si>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</si>
  <si>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</si>
  <si>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</si>
  <si>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</si>
  <si>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</si>
  <si>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</si>
  <si>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</si>
  <si>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</si>
  <si>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</si>
  <si>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</si>
  <si>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</si>
  <si>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</si>
  <si>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</si>
  <si>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</si>
  <si>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</si>
  <si>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</si>
  <si>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</si>
  <si>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</si>
  <si>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</si>
  <si>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</si>
  <si>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</si>
  <si>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</si>
  <si>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</si>
  <si>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</si>
  <si>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</si>
  <si>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</si>
  <si>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</si>
  <si>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</si>
  <si>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</si>
  <si>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</si>
  <si>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</si>
  <si>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</si>
  <si>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</si>
  <si>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</si>
  <si>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</si>
  <si>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</si>
  <si>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</si>
  <si>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</si>
  <si>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</si>
  <si>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</si>
  <si>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</si>
  <si>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</si>
  <si>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</si>
  <si>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</si>
  <si>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</si>
  <si>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</si>
  <si>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</si>
  <si>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</si>
  <si>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</si>
  <si>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</si>
  <si>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</si>
  <si>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</si>
  <si>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</si>
  <si>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</si>
  <si>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</si>
  <si>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</si>
  <si>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</si>
  <si>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</si>
  <si>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</si>
  <si>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</si>
  <si>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</si>
  <si>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</si>
  <si>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</si>
  <si>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</si>
  <si>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</si>
  <si>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</si>
  <si>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</si>
  <si>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</si>
  <si>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</si>
  <si>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Zgjidh kodin NACE Rev.2 qe i pershtatet</t>
  </si>
  <si>
    <t>Pjesa e mbetur e te ardhurave qe nuk kategorizohet me siper</t>
  </si>
  <si>
    <t>FERRA &amp; CO</t>
  </si>
  <si>
    <t>J61805508W</t>
  </si>
  <si>
    <t>Lek</t>
  </si>
  <si>
    <t>G4636</t>
  </si>
  <si>
    <t>Check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</si>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</sst>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color rgb="FFFF0000"/>
      <name val="Times New Roman"/>
      <family val="1"/>
    </font>
    <font>
      <sz val="11"/>
      <color rgb="FFFFC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37" fontId="186" fillId="61" borderId="0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Alignment="1">
      <alignment horizontal="right"/>
    </xf>
    <xf numFmtId="167" fontId="186" fillId="0" borderId="0" xfId="215" applyNumberFormat="1" applyFont="1" applyFill="1" applyBorder="1" applyAlignment="1" applyProtection="1">
      <alignment horizontal="center"/>
    </xf>
    <xf numFmtId="37" fontId="187" fillId="0" borderId="0" xfId="0" applyNumberFormat="1" applyFont="1"/>
    <xf numFmtId="0" fontId="187" fillId="0" borderId="0" xfId="0" applyFont="1" applyAlignment="1">
      <alignment horizontal="center"/>
    </xf>
    <xf numFmtId="43" fontId="187" fillId="0" borderId="0" xfId="215" applyFont="1" applyFill="1" applyBorder="1" applyAlignment="1" applyProtection="1">
      <alignment horizontal="center"/>
    </xf>
    <xf numFmtId="0" fontId="187" fillId="0" borderId="0" xfId="0" applyFont="1" applyAlignment="1">
      <alignment horizontal="right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0"/>
  <sheetViews>
    <sheetView showGridLines="0" tabSelected="1" topLeftCell="A55" zoomScaleNormal="100" workbookViewId="0">
      <selection activeCell="F81" sqref="F81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5" style="33" customWidth="1"/>
    <col min="6" max="6" width="42.140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269</v>
      </c>
    </row>
    <row r="2" spans="1:6">
      <c r="A2" s="38" t="s">
        <v>264</v>
      </c>
    </row>
    <row r="3" spans="1:6">
      <c r="A3" s="38" t="s">
        <v>265</v>
      </c>
    </row>
    <row r="4" spans="1:6">
      <c r="A4" s="38" t="s">
        <v>266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225</v>
      </c>
      <c r="B8" s="36"/>
      <c r="C8" s="36"/>
      <c r="D8" s="36"/>
      <c r="E8" s="36"/>
      <c r="F8" s="55" t="s">
        <v>261</v>
      </c>
    </row>
    <row r="9" spans="1:6">
      <c r="A9" s="45" t="s">
        <v>215</v>
      </c>
      <c r="B9" s="36"/>
      <c r="C9" s="36"/>
      <c r="D9" s="36"/>
      <c r="E9" s="39"/>
      <c r="F9" s="34"/>
    </row>
    <row r="10" spans="1:6" ht="18.75" customHeight="1">
      <c r="A10" s="42" t="s">
        <v>256</v>
      </c>
      <c r="B10" s="43">
        <v>4773634960</v>
      </c>
      <c r="C10" s="34"/>
      <c r="D10" s="43">
        <v>3415006871</v>
      </c>
      <c r="E10" s="39"/>
      <c r="F10" s="56" t="s">
        <v>267</v>
      </c>
    </row>
    <row r="11" spans="1:6">
      <c r="A11" s="42" t="s">
        <v>257</v>
      </c>
      <c r="B11" s="43"/>
      <c r="D11" s="43"/>
      <c r="E11" s="39"/>
      <c r="F11" s="56" t="s">
        <v>262</v>
      </c>
    </row>
    <row r="12" spans="1:6">
      <c r="A12" s="42" t="s">
        <v>258</v>
      </c>
      <c r="B12" s="43"/>
      <c r="C12" s="40"/>
      <c r="D12" s="43"/>
      <c r="E12" s="39"/>
      <c r="F12" s="56" t="s">
        <v>262</v>
      </c>
    </row>
    <row r="13" spans="1:6">
      <c r="A13" s="42" t="s">
        <v>259</v>
      </c>
      <c r="B13" s="43"/>
      <c r="C13" s="40"/>
      <c r="D13" s="43"/>
      <c r="E13" s="39"/>
      <c r="F13" s="56" t="s">
        <v>262</v>
      </c>
    </row>
    <row r="14" spans="1:6">
      <c r="A14" s="42" t="s">
        <v>260</v>
      </c>
      <c r="B14" s="43"/>
      <c r="C14" s="40"/>
      <c r="D14" s="43"/>
      <c r="E14" s="39"/>
      <c r="F14" s="56" t="s">
        <v>263</v>
      </c>
    </row>
    <row r="15" spans="1:6">
      <c r="A15" s="45" t="s">
        <v>226</v>
      </c>
      <c r="B15" s="43"/>
      <c r="C15" s="40"/>
      <c r="D15" s="43"/>
      <c r="E15" s="39"/>
      <c r="F15" s="34"/>
    </row>
    <row r="16" spans="1:6">
      <c r="A16" s="45" t="s">
        <v>210</v>
      </c>
      <c r="B16" s="43">
        <v>16712605</v>
      </c>
      <c r="C16" s="40"/>
      <c r="D16" s="43">
        <v>7532465</v>
      </c>
      <c r="E16" s="39"/>
      <c r="F16" s="34"/>
    </row>
    <row r="17" spans="1:6">
      <c r="A17" s="45" t="s">
        <v>227</v>
      </c>
      <c r="B17" s="58">
        <v>0</v>
      </c>
      <c r="C17" s="59"/>
      <c r="D17" s="58">
        <v>0</v>
      </c>
      <c r="E17" s="39"/>
      <c r="F17" s="34"/>
    </row>
    <row r="18" spans="1:6">
      <c r="A18" s="45" t="s">
        <v>216</v>
      </c>
      <c r="B18" s="43">
        <v>-4217332233</v>
      </c>
      <c r="C18" s="40">
        <v>0</v>
      </c>
      <c r="D18" s="43">
        <v>-2963657592</v>
      </c>
      <c r="E18" s="39"/>
      <c r="F18" s="34"/>
    </row>
    <row r="19" spans="1:6">
      <c r="A19" s="45" t="s">
        <v>228</v>
      </c>
      <c r="B19" s="43">
        <v>-79910436</v>
      </c>
      <c r="C19" s="40"/>
      <c r="D19" s="43">
        <v>-72445377</v>
      </c>
      <c r="E19" s="39"/>
      <c r="F19" s="34"/>
    </row>
    <row r="20" spans="1:6">
      <c r="A20" s="45" t="s">
        <v>229</v>
      </c>
      <c r="B20" s="43">
        <v>-100495662</v>
      </c>
      <c r="C20" s="40">
        <v>0</v>
      </c>
      <c r="D20" s="43">
        <v>-94771295</v>
      </c>
      <c r="E20" s="39"/>
      <c r="F20" s="34"/>
    </row>
    <row r="21" spans="1:6">
      <c r="A21" s="45" t="s">
        <v>230</v>
      </c>
      <c r="B21" s="43">
        <v>-56925217</v>
      </c>
      <c r="C21" s="40"/>
      <c r="D21" s="43">
        <v>-38091668</v>
      </c>
      <c r="E21" s="39"/>
      <c r="F21" s="34"/>
    </row>
    <row r="22" spans="1:6">
      <c r="A22" s="45" t="s">
        <v>231</v>
      </c>
      <c r="B22" s="43">
        <v>-105645908</v>
      </c>
      <c r="C22" s="40"/>
      <c r="D22" s="43">
        <v>-87720186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232</v>
      </c>
      <c r="B24" s="43"/>
      <c r="C24" s="40"/>
      <c r="D24" s="43"/>
      <c r="E24" s="39"/>
      <c r="F24" s="34"/>
    </row>
    <row r="25" spans="1:6">
      <c r="A25" s="45" t="s">
        <v>233</v>
      </c>
      <c r="B25" s="43"/>
      <c r="C25" s="40"/>
      <c r="D25" s="43"/>
      <c r="E25" s="39"/>
      <c r="F25" s="34"/>
    </row>
    <row r="26" spans="1:6">
      <c r="A26" s="45" t="s">
        <v>234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230038109</v>
      </c>
      <c r="C28" s="40"/>
      <c r="D28" s="50">
        <f>SUM(D10:D22,D24:D27)</f>
        <v>165853218</v>
      </c>
      <c r="E28" s="39"/>
      <c r="F28" s="34"/>
    </row>
    <row r="29" spans="1:6" ht="15" customHeight="1">
      <c r="A29" s="45" t="s">
        <v>26</v>
      </c>
      <c r="B29" s="43">
        <v>-34954075</v>
      </c>
      <c r="C29" s="40"/>
      <c r="D29" s="43">
        <v>-25725606</v>
      </c>
      <c r="E29" s="39"/>
      <c r="F29" s="34"/>
    </row>
    <row r="30" spans="1:6" ht="15" customHeight="1">
      <c r="A30" s="46" t="s">
        <v>235</v>
      </c>
      <c r="B30" s="50">
        <f>SUM(B28:B29)</f>
        <v>195084034</v>
      </c>
      <c r="C30" s="41"/>
      <c r="D30" s="50">
        <f>SUM(D28:D29)</f>
        <v>140127612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236</v>
      </c>
      <c r="B32" s="45"/>
      <c r="C32" s="45"/>
      <c r="D32" s="45"/>
      <c r="E32" s="39"/>
      <c r="F32" s="34"/>
    </row>
    <row r="33" spans="1:6" ht="15" customHeight="1">
      <c r="A33" s="45" t="s">
        <v>237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255</v>
      </c>
      <c r="B35" s="51">
        <f>B30+B33</f>
        <v>195084034</v>
      </c>
      <c r="C35" s="41"/>
      <c r="D35" s="51">
        <f>D30+D33</f>
        <v>140127612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238</v>
      </c>
      <c r="B37" s="46"/>
      <c r="C37" s="46"/>
      <c r="D37" s="46"/>
      <c r="E37" s="39"/>
      <c r="F37" s="34"/>
    </row>
    <row r="38" spans="1:6">
      <c r="A38" s="45" t="s">
        <v>239</v>
      </c>
      <c r="B38" s="43"/>
      <c r="C38" s="40"/>
      <c r="D38" s="43"/>
      <c r="E38" s="39"/>
      <c r="F38" s="34"/>
    </row>
    <row r="39" spans="1:6">
      <c r="A39" s="45" t="s">
        <v>240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241</v>
      </c>
      <c r="B41" s="34"/>
      <c r="C41" s="34"/>
      <c r="D41" s="34"/>
      <c r="E41" s="41"/>
      <c r="F41" s="34"/>
    </row>
    <row r="42" spans="1:6">
      <c r="A42" s="45" t="s">
        <v>242</v>
      </c>
      <c r="B42" s="41"/>
      <c r="C42" s="41"/>
      <c r="D42" s="41"/>
      <c r="E42" s="41"/>
      <c r="F42" s="34"/>
    </row>
    <row r="43" spans="1:6">
      <c r="A43" s="48" t="s">
        <v>243</v>
      </c>
      <c r="B43" s="43"/>
      <c r="C43" s="40"/>
      <c r="D43" s="43"/>
      <c r="E43" s="39"/>
      <c r="F43" s="34"/>
    </row>
    <row r="44" spans="1:6">
      <c r="A44" s="48" t="s">
        <v>244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245</v>
      </c>
      <c r="B46" s="34"/>
      <c r="C46" s="34"/>
      <c r="D46" s="34"/>
      <c r="E46" s="41"/>
      <c r="F46" s="34"/>
    </row>
    <row r="47" spans="1:6">
      <c r="A47" s="48" t="s">
        <v>243</v>
      </c>
      <c r="B47" s="43"/>
      <c r="C47" s="40"/>
      <c r="D47" s="43"/>
      <c r="E47" s="34"/>
      <c r="F47" s="34"/>
    </row>
    <row r="48" spans="1:6">
      <c r="A48" s="48" t="s">
        <v>244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246</v>
      </c>
      <c r="B50" s="52">
        <f>B35</f>
        <v>195084034</v>
      </c>
      <c r="D50" s="52">
        <f>D35</f>
        <v>140127612</v>
      </c>
    </row>
    <row r="51" spans="1:5">
      <c r="A51" s="46"/>
    </row>
    <row r="52" spans="1:5">
      <c r="A52" s="47" t="s">
        <v>224</v>
      </c>
    </row>
    <row r="53" spans="1:5">
      <c r="A53" s="46"/>
    </row>
    <row r="54" spans="1:5">
      <c r="A54" s="46" t="s">
        <v>247</v>
      </c>
    </row>
    <row r="55" spans="1:5">
      <c r="A55" s="45" t="s">
        <v>248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249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250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251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252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253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254</v>
      </c>
      <c r="B71" s="53">
        <f>B69+B50</f>
        <v>195084034</v>
      </c>
      <c r="D71" s="53">
        <f>D69+D50</f>
        <v>140127612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239</v>
      </c>
      <c r="B74" s="54"/>
      <c r="D74" s="54"/>
    </row>
    <row r="75" spans="1:4">
      <c r="A75" s="45" t="s">
        <v>240</v>
      </c>
      <c r="B75" s="54"/>
      <c r="D75" s="54"/>
    </row>
    <row r="78" spans="1:4">
      <c r="B78" s="60"/>
      <c r="C78" s="60"/>
      <c r="D78" s="60"/>
    </row>
    <row r="79" spans="1:4">
      <c r="B79" s="61">
        <v>195084034</v>
      </c>
      <c r="C79" s="62"/>
      <c r="D79" s="61">
        <v>140127612</v>
      </c>
    </row>
    <row r="80" spans="1:4">
      <c r="A80" s="64" t="s">
        <v>268</v>
      </c>
      <c r="B80" s="63">
        <f>B71-B79</f>
        <v>0</v>
      </c>
      <c r="C80" s="63">
        <f t="shared" ref="C80:D80" si="0">C71-C79</f>
        <v>0</v>
      </c>
      <c r="D80" s="63">
        <f t="shared" si="0"/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FE79BFE-737E-409E-98AA-97CB468BDB5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E59F0FF-8DE8-415D-AD4F-7E433ACD60E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0727FB3-8A99-4CC3-9173-2DD372A6E8A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AS-Audit Services shpk</cp:lastModifiedBy>
  <cp:lastPrinted>2016-10-03T09:59:38Z</cp:lastPrinted>
  <dcterms:created xsi:type="dcterms:W3CDTF">2012-01-19T09:31:29Z</dcterms:created>
  <dcterms:modified xsi:type="dcterms:W3CDTF">2023-07-10T12:32:55Z</dcterms:modified>
</cp:coreProperties>
</file>