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0.Ferra CO-Pasqyrat SNRF sipas QKB\"/>
    </mc:Choice>
  </mc:AlternateContent>
  <bookViews>
    <workbookView xWindow="0" yWindow="0" windowWidth="28800" windowHeight="120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8" i="18" l="1"/>
  <c r="B18" i="18"/>
  <c r="D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<sst xmlns="http://schemas.openxmlformats.org/spreadsheetml/2006/main" count="418" uniqueCount="270">
  <si>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</si>
  <si>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</si>
  <si>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</si>
  <si>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</si>
  <si>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</si>
  <si>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</si>
  <si>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</si>
  <si>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</si>
  <si>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</si>
  <si>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</si>
  <si>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</si>
  <si>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</si>
  <si>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</si>
  <si>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</si>
  <si>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</si>
  <si>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</si>
  <si>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</si>
  <si>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</si>
  <si>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</si>
  <si>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</si>
  <si>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</si>
  <si>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</si>
  <si>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</si>
  <si>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</si>
  <si>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</si>
  <si>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</si>
  <si>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</si>
  <si>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</si>
  <si>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</si>
  <si>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</si>
  <si>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</si>
  <si>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</si>
  <si>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</si>
  <si>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</si>
  <si>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</si>
  <si>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</si>
  <si>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</si>
  <si>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</si>
  <si>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</si>
  <si>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</si>
  <si>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</si>
  <si>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</si>
  <si>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</si>
  <si>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</si>
  <si>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</si>
  <si>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</si>
  <si>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</si>
  <si>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</si>
  <si>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</si>
  <si>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</si>
  <si>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</si>
  <si>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</si>
  <si>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</si>
  <si>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</si>
  <si>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</si>
  <si>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</si>
  <si>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</si>
  <si>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</si>
  <si>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</si>
  <si>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</si>
  <si>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</si>
  <si>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</si>
  <si>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</si>
  <si>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</si>
  <si>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</si>
  <si>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</si>
  <si>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</si>
  <si>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</si>
  <si>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</si>
  <si>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</si>
  <si>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</si>
  <si>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</si>
  <si>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</si>
  <si>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</si>
  <si>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</si>
  <si>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</si>
  <si>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</si>
  <si>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</si>
  <si>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</si>
  <si>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</si>
  <si>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</si>
  <si>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</si>
  <si>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</si>
  <si>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</si>
  <si>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</si>
  <si>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</si>
  <si>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</si>
  <si>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</si>
  <si>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</si>
  <si>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</si>
  <si>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</si>
  <si>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</si>
  <si>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</si>
  <si>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</si>
  <si>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</si>
  <si>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</si>
  <si>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</si>
  <si>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</si>
  <si>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</si>
  <si>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</si>
  <si>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</si>
  <si>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</si>
  <si>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</si>
  <si>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</si>
  <si>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</si>
  <si>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</si>
  <si>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</si>
  <si>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</si>
  <si>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</si>
  <si>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</si>
  <si>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</si>
  <si>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</si>
  <si>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</si>
  <si>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</si>
  <si>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</si>
  <si>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</si>
  <si>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</si>
  <si>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</si>
  <si>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</si>
  <si>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</si>
  <si>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</si>
  <si>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</si>
  <si>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</si>
  <si>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</si>
  <si>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</si>
  <si>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</si>
  <si>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</si>
  <si>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</si>
  <si>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</si>
  <si>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</si>
  <si>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</si>
  <si>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</si>
  <si>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</si>
  <si>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</si>
  <si>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</si>
  <si>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</si>
  <si>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</si>
  <si>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</si>
  <si>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</si>
  <si>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</si>
  <si>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</si>
  <si>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</si>
  <si>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</si>
  <si>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</si>
  <si>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</si>
  <si>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</si>
  <si>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</si>
  <si>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</si>
  <si>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</si>
  <si>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</si>
  <si>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</si>
  <si>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</si>
  <si>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</si>
  <si>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</si>
  <si>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</si>
  <si>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</si>
  <si>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</si>
  <si>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</si>
  <si>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</si>
  <si>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</si>
  <si>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</si>
  <si>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</si>
  <si>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</si>
  <si>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</si>
  <si>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</si>
  <si>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</si>
  <si>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</si>
  <si>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</si>
  <si>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</si>
  <si>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</si>
  <si>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</si>
  <si>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</si>
  <si>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</si>
  <si>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</si>
  <si>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</si>
  <si>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</si>
  <si>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</si>
  <si>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</si>
  <si>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</si>
  <si>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</si>
  <si>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</si>
  <si>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</si>
  <si>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</si>
  <si>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</si>
  <si>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</si>
  <si>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</si>
  <si>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</si>
  <si>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</si>
  <si>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</si>
  <si>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</si>
  <si>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</si>
  <si>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</si>
  <si>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</si>
  <si>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</si>
  <si>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</si>
  <si>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</si>
  <si>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</si>
  <si>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</si>
  <si>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</si>
  <si>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</si>
  <si>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</si>
  <si>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</si>
  <si>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</si>
  <si>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</si>
  <si>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</si>
  <si>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</si>
  <si>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</si>
  <si>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</si>
  <si>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</si>
  <si>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</si>
  <si>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</si>
  <si>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</si>
  <si>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</si>
  <si>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</si>
  <si>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</si>
  <si>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</si>
  <si>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</si>
  <si>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</si>
  <si>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</si>
  <si>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</si>
  <si>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</si>
  <si>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</si>
  <si>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</si>
  <si>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</si>
  <si>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</si>
  <si>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</si>
  <si>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</si>
  <si>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</si>
  <si>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</si>
  <si>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</si>
  <si>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</si>
  <si>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</si>
  <si>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</si>
  <si>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</si>
  <si>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</si>
  <si>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</si>
  <si>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</si>
  <si>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</si>
  <si>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</si>
  <si>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</si>
  <si>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</si>
  <si>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</si>
  <si>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</si>
  <si>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</si>
  <si>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</si>
  <si>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</si>
  <si>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</si>
  <si>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</si>
  <si>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</si>
  <si>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</si>
  <si>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</si>
  <si>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</si>
  <si>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</si>
  <si>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</si>
  <si>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</si>
  <si>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</si>
  <si>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</si>
  <si>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</si>
  <si>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</si>
  <si>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</si>
  <si>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</si>
  <si>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</si>
  <si>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</si>
  <si>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</si>
  <si>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G4630</t>
  </si>
  <si>
    <t>L6810</t>
  </si>
  <si>
    <t>Pasqyrat financiare te vitit 2018</t>
  </si>
  <si>
    <t>FERRA &amp; CO</t>
  </si>
  <si>
    <t>J61805508W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</si>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</sst>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sqref="A1:A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5" style="35" customWidth="1"/>
    <col min="6" max="6" width="42.140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2451522584</v>
      </c>
      <c r="C10" s="36"/>
      <c r="D10" s="50">
        <v>3054487957</v>
      </c>
      <c r="E10" s="43"/>
      <c r="F10" s="63" t="s">
        <v>264</v>
      </c>
    </row>
    <row r="11" spans="1:6">
      <c r="A11" s="49" t="s">
        <v>257</v>
      </c>
      <c r="B11" s="50">
        <v>50193770</v>
      </c>
      <c r="D11" s="50">
        <v>107888932</v>
      </c>
      <c r="E11" s="43"/>
      <c r="F11" s="63" t="s">
        <v>265</v>
      </c>
    </row>
    <row r="12" spans="1:6">
      <c r="A12" s="49" t="s">
        <v>258</v>
      </c>
      <c r="B12" s="50"/>
      <c r="C12" s="44"/>
      <c r="D12" s="50"/>
      <c r="E12" s="43"/>
      <c r="F12" s="63" t="s">
        <v>262</v>
      </c>
    </row>
    <row r="13" spans="1:6">
      <c r="A13" s="49" t="s">
        <v>259</v>
      </c>
      <c r="B13" s="50"/>
      <c r="C13" s="44"/>
      <c r="D13" s="50"/>
      <c r="E13" s="43"/>
      <c r="F13" s="63" t="s">
        <v>262</v>
      </c>
    </row>
    <row r="14" spans="1:6">
      <c r="A14" s="49" t="s">
        <v>260</v>
      </c>
      <c r="B14" s="50"/>
      <c r="C14" s="44"/>
      <c r="D14" s="50"/>
      <c r="E14" s="43"/>
      <c r="F14" s="63" t="s">
        <v>263</v>
      </c>
    </row>
    <row r="15" spans="1:6">
      <c r="A15" s="52" t="s">
        <v>226</v>
      </c>
      <c r="B15" s="50">
        <v>28067405</v>
      </c>
      <c r="C15" s="44"/>
      <c r="D15" s="50">
        <v>13962415</v>
      </c>
      <c r="E15" s="43"/>
      <c r="F15" s="36"/>
    </row>
    <row r="16" spans="1:6">
      <c r="A16" s="52" t="s">
        <v>210</v>
      </c>
      <c r="B16" s="50">
        <v>2833089</v>
      </c>
      <c r="C16" s="44"/>
      <c r="D16" s="50">
        <v>7060737</v>
      </c>
      <c r="E16" s="43"/>
      <c r="F16" s="36"/>
    </row>
    <row r="17" spans="1:6">
      <c r="A17" s="52" t="s">
        <v>227</v>
      </c>
      <c r="B17" s="65"/>
      <c r="C17" s="66"/>
      <c r="D17" s="65"/>
      <c r="E17" s="43"/>
      <c r="F17" s="36"/>
    </row>
    <row r="18" spans="1:6">
      <c r="A18" s="52" t="s">
        <v>216</v>
      </c>
      <c r="B18" s="50">
        <f>-2304386444-35902498</f>
        <v>-2340288942</v>
      </c>
      <c r="C18" s="44"/>
      <c r="D18" s="50">
        <f>-2831787685-31842007</f>
        <v>-2863629692</v>
      </c>
      <c r="E18" s="43"/>
      <c r="F18" s="36"/>
    </row>
    <row r="19" spans="1:6">
      <c r="A19" s="52" t="s">
        <v>228</v>
      </c>
      <c r="B19" s="50">
        <v>-51404846</v>
      </c>
      <c r="C19" s="44"/>
      <c r="D19" s="50">
        <v>-71028869</v>
      </c>
      <c r="E19" s="43"/>
      <c r="F19" s="36"/>
    </row>
    <row r="20" spans="1:6">
      <c r="A20" s="52" t="s">
        <v>229</v>
      </c>
      <c r="B20" s="50">
        <v>-87910683</v>
      </c>
      <c r="C20" s="44"/>
      <c r="D20" s="50">
        <f>-63814828-9954865</f>
        <v>-73769693</v>
      </c>
      <c r="E20" s="43"/>
      <c r="F20" s="36"/>
    </row>
    <row r="21" spans="1:6">
      <c r="A21" s="52" t="s">
        <v>230</v>
      </c>
      <c r="B21" s="50">
        <v>-4752673</v>
      </c>
      <c r="C21" s="44"/>
      <c r="D21" s="50">
        <v>-8162092</v>
      </c>
      <c r="E21" s="43"/>
      <c r="F21" s="36"/>
    </row>
    <row r="22" spans="1:6">
      <c r="A22" s="52" t="s">
        <v>231</v>
      </c>
      <c r="B22" s="50">
        <v>-38596862</v>
      </c>
      <c r="C22" s="44"/>
      <c r="D22" s="50">
        <v>-60799440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9662842</v>
      </c>
      <c r="C28" s="44"/>
      <c r="D28" s="57">
        <f>SUM(D10:D22,D24:D27)</f>
        <v>106010255</v>
      </c>
      <c r="E28" s="43"/>
      <c r="F28" s="36"/>
    </row>
    <row r="29" spans="1:6" ht="15" customHeight="1">
      <c r="A29" s="52" t="s">
        <v>26</v>
      </c>
      <c r="B29" s="50">
        <v>-2374598</v>
      </c>
      <c r="C29" s="44"/>
      <c r="D29" s="50">
        <v>-16571072</v>
      </c>
      <c r="E29" s="43"/>
      <c r="F29" s="36"/>
    </row>
    <row r="30" spans="1:6" ht="15" customHeight="1">
      <c r="A30" s="53" t="s">
        <v>235</v>
      </c>
      <c r="B30" s="57">
        <f>SUM(B28:B29)</f>
        <v>7288244</v>
      </c>
      <c r="C30" s="45"/>
      <c r="D30" s="57">
        <f>SUM(D28:D29)</f>
        <v>89439183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7288244</v>
      </c>
      <c r="C35" s="48"/>
      <c r="D35" s="58">
        <f>D30+D33</f>
        <v>89439183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7288244</v>
      </c>
      <c r="D50" s="59">
        <f>D35</f>
        <v>89439183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7288244</v>
      </c>
      <c r="D71" s="60">
        <f>D69+D50</f>
        <v>89439183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 Suli</cp:lastModifiedBy>
  <cp:lastPrinted>2016-10-03T09:59:38Z</cp:lastPrinted>
  <dcterms:created xsi:type="dcterms:W3CDTF">2012-01-19T09:31:29Z</dcterms:created>
  <dcterms:modified xsi:type="dcterms:W3CDTF">2019-07-05T16:09:08Z</dcterms:modified>
</cp:coreProperties>
</file>