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1\Financa\1.FINANCA\01 Bilanc 2018\001 Dorezim Tataime\QKB 2018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D55" i="18"/>
  <c r="B42" i="18" l="1"/>
  <c r="B55" i="18" l="1"/>
  <c r="D42" i="18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<sst xmlns="http://schemas.openxmlformats.org/spreadsheetml/2006/main" count="414" uniqueCount="271">
  <si>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</si>
  <si>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</si>
  <si>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</si>
  <si>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</si>
  <si>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</si>
  <si>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</si>
  <si>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</si>
  <si>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</si>
  <si>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</si>
  <si>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</si>
  <si>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</si>
  <si>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</si>
  <si>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</si>
  <si>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</si>
  <si>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</si>
  <si>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</si>
  <si>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</si>
  <si>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</si>
  <si>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</si>
  <si>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</si>
  <si>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</si>
  <si>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</si>
  <si>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</si>
  <si>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</si>
  <si>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</si>
  <si>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</si>
  <si>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</si>
  <si>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</si>
  <si>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</si>
  <si>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</si>
  <si>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</si>
  <si>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</si>
  <si>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</si>
  <si>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</si>
  <si>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</si>
  <si>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</si>
  <si>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</si>
  <si>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</si>
  <si>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</si>
  <si>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</si>
  <si>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</si>
  <si>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</si>
  <si>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</si>
  <si>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</si>
  <si>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</si>
  <si>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</si>
  <si>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</si>
  <si>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</si>
  <si>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</si>
  <si>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</si>
  <si>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</si>
  <si>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</si>
  <si>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</si>
  <si>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</si>
  <si>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</si>
  <si>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</si>
  <si>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</si>
  <si>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</si>
  <si>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</si>
  <si>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</si>
  <si>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</si>
  <si>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</si>
  <si>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</si>
  <si>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</si>
  <si>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</si>
  <si>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</si>
  <si>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</si>
  <si>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</si>
  <si>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</si>
  <si>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</si>
  <si>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</si>
  <si>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</si>
  <si>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</si>
  <si>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</si>
  <si>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</si>
  <si>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</si>
  <si>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</si>
  <si>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</si>
  <si>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</si>
  <si>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</si>
  <si>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</si>
  <si>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</si>
  <si>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</si>
  <si>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</si>
  <si>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</si>
  <si>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</si>
  <si>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</si>
  <si>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</si>
  <si>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</si>
  <si>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</si>
  <si>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</si>
  <si>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</si>
  <si>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</si>
  <si>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</si>
  <si>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</si>
  <si>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</si>
  <si>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</si>
  <si>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</si>
  <si>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</si>
  <si>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</si>
  <si>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</si>
  <si>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</si>
  <si>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</si>
  <si>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</si>
  <si>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</si>
  <si>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</si>
  <si>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</si>
  <si>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</si>
  <si>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</si>
  <si>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</si>
  <si>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</si>
  <si>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</si>
  <si>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</si>
  <si>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</si>
  <si>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</si>
  <si>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</si>
  <si>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</si>
  <si>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</si>
  <si>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</si>
  <si>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</si>
  <si>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</si>
  <si>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</si>
  <si>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</si>
  <si>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</si>
  <si>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</si>
  <si>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</si>
  <si>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</si>
  <si>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</si>
  <si>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</si>
  <si>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</si>
  <si>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</si>
  <si>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</si>
  <si>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</si>
  <si>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</si>
  <si>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</si>
  <si>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</si>
  <si>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</si>
  <si>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</si>
  <si>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</si>
  <si>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</si>
  <si>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</si>
  <si>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</si>
  <si>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</si>
  <si>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</si>
  <si>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</si>
  <si>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</si>
  <si>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</si>
  <si>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</si>
  <si>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</si>
  <si>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</si>
  <si>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</si>
  <si>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</si>
  <si>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</si>
  <si>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</si>
  <si>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</si>
  <si>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</si>
  <si>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</si>
  <si>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</si>
  <si>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</si>
  <si>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</si>
  <si>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</si>
  <si>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</si>
  <si>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</si>
  <si>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</si>
  <si>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</si>
  <si>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</si>
  <si>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</si>
  <si>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</si>
  <si>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</si>
  <si>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</si>
  <si>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</si>
  <si>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</si>
  <si>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</si>
  <si>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</si>
  <si>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</si>
  <si>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</si>
  <si>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</si>
  <si>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</si>
  <si>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</si>
  <si>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</si>
  <si>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</si>
  <si>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</si>
  <si>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</si>
  <si>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</si>
  <si>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</si>
  <si>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</si>
  <si>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</si>
  <si>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</si>
  <si>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</si>
  <si>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</si>
  <si>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</si>
  <si>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</si>
  <si>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</si>
  <si>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</si>
  <si>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</si>
  <si>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</si>
  <si>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</si>
  <si>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</si>
  <si>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</si>
  <si>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</si>
  <si>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</si>
  <si>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</si>
  <si>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</si>
  <si>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</si>
  <si>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</si>
  <si>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</si>
  <si>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</si>
  <si>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</si>
  <si>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</si>
  <si>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</si>
  <si>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</si>
  <si>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</si>
  <si>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</si>
  <si>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</si>
  <si>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</si>
  <si>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</si>
  <si>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</si>
  <si>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</si>
  <si>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</si>
  <si>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</si>
  <si>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</si>
  <si>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</si>
  <si>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</si>
  <si>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</si>
  <si>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</si>
  <si>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</si>
  <si>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</si>
  <si>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</si>
  <si>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</si>
  <si>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</si>
  <si>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</si>
  <si>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</si>
  <si>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</si>
  <si>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</si>
  <si>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</si>
  <si>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</si>
  <si>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</si>
  <si>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</si>
  <si>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</si>
  <si>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</si>
  <si>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</si>
  <si>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</si>
  <si>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</si>
  <si>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</si>
  <si>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</si>
  <si>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</si>
  <si>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</si>
  <si>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</si>
  <si>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</si>
  <si>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</si>
  <si>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</si>
  <si>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</si>
  <si>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</si>
  <si>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</si>
  <si>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</si>
  <si>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</si>
  <si>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</si>
  <si>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</si>
  <si>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</si>
  <si>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</si>
  <si>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</si>
  <si>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</si>
  <si>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</si>
  <si>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</si>
  <si>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</si>
  <si>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</si>
  <si>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</si>
  <si>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</si>
  <si>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Billa &amp; Co shpk</t>
  </si>
  <si>
    <t>NIPT K62007019T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</si>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</sst>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H50" sqref="H50"/>
    </sheetView>
  </sheetViews>
  <sheetFormatPr defaultRowHeight="15"/>
  <cols>
    <col min="1" max="1" width="58.140625" style="42" customWidth="1"/>
    <col min="2" max="2" width="21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1988503035</v>
      </c>
      <c r="C10" s="52"/>
      <c r="D10" s="64">
        <v>1706862819</v>
      </c>
      <c r="E10" s="51"/>
      <c r="F10" s="82" t="s">
        <v>263</v>
      </c>
    </row>
    <row r="11" spans="1:6">
      <c r="A11" s="63" t="s">
        <v>260</v>
      </c>
      <c r="B11" s="64">
        <v>47980185</v>
      </c>
      <c r="C11" s="52"/>
      <c r="D11" s="64">
        <v>39917447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-1495836211</v>
      </c>
      <c r="C19" s="52"/>
      <c r="D19" s="64">
        <v>-1301667755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-101325752</v>
      </c>
      <c r="C22" s="52"/>
      <c r="D22" s="64">
        <v>-72942950</v>
      </c>
      <c r="E22" s="51"/>
      <c r="F22" s="42"/>
    </row>
    <row r="23" spans="1:6">
      <c r="A23" s="63" t="s">
        <v>245</v>
      </c>
      <c r="B23" s="64">
        <v>-12398259</v>
      </c>
      <c r="C23" s="52"/>
      <c r="D23" s="64">
        <v>-8298977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-16248016</v>
      </c>
      <c r="C26" s="52"/>
      <c r="D26" s="64">
        <v>-11883926</v>
      </c>
      <c r="E26" s="51"/>
      <c r="F26" s="42"/>
    </row>
    <row r="27" spans="1:6">
      <c r="A27" s="45" t="s">
        <v>221</v>
      </c>
      <c r="B27" s="64">
        <v>-136902244</v>
      </c>
      <c r="C27" s="52"/>
      <c r="D27" s="64">
        <v>-88541070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8" ht="15" customHeight="1">
      <c r="A33" s="63" t="s">
        <v>254</v>
      </c>
      <c r="B33" s="64">
        <v>3386317</v>
      </c>
      <c r="C33" s="52"/>
      <c r="D33" s="64">
        <v>1955832</v>
      </c>
      <c r="E33" s="51"/>
      <c r="F33" s="42"/>
    </row>
    <row r="34" spans="1:8" ht="15" customHeight="1">
      <c r="A34" s="63" t="s">
        <v>250</v>
      </c>
      <c r="B34" s="64"/>
      <c r="C34" s="52"/>
      <c r="D34" s="64"/>
      <c r="E34" s="51"/>
      <c r="F34" s="42"/>
    </row>
    <row r="35" spans="1:8" ht="29.25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251</v>
      </c>
      <c r="B37" s="64">
        <v>-5826458</v>
      </c>
      <c r="C37" s="52"/>
      <c r="D37" s="64">
        <v>-5916082</v>
      </c>
      <c r="E37" s="51"/>
      <c r="F37" s="42"/>
    </row>
    <row r="38" spans="1:8" ht="30">
      <c r="A38" s="63" t="s">
        <v>253</v>
      </c>
      <c r="B38" s="64"/>
      <c r="C38" s="52"/>
      <c r="D38" s="64"/>
      <c r="E38" s="51"/>
      <c r="F38" s="42"/>
    </row>
    <row r="39" spans="1:8">
      <c r="A39" s="63" t="s">
        <v>252</v>
      </c>
      <c r="B39" s="64">
        <v>1684490</v>
      </c>
      <c r="C39" s="52"/>
      <c r="D39" s="64">
        <v>-9555</v>
      </c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256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273017087</v>
      </c>
      <c r="C42" s="55"/>
      <c r="D42" s="54">
        <f>SUM(D9:D41)</f>
        <v>259475783</v>
      </c>
      <c r="E42" s="58"/>
      <c r="F42" s="85"/>
      <c r="G42" s="85"/>
      <c r="H42" s="85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-41555343</v>
      </c>
      <c r="C44" s="52"/>
      <c r="D44" s="64">
        <v>-39376053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231461744</v>
      </c>
      <c r="C47" s="58"/>
      <c r="D47" s="67">
        <f>SUM(D42:D46)</f>
        <v>220099730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242</v>
      </c>
      <c r="B57" s="84">
        <f>B47+B55</f>
        <v>231461744</v>
      </c>
      <c r="C57" s="77"/>
      <c r="D57" s="76">
        <f>D47+D55</f>
        <v>220099730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2019-08-07T07:30:20Z</dcterms:modified>
</cp:coreProperties>
</file>