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2\RBH BELINE SHA w\QKB\"/>
    </mc:Choice>
  </mc:AlternateContent>
  <xr:revisionPtr revIDLastSave="0" documentId="13_ncr:1_{B7D0D468-FB1F-4497-A2C5-1EBFF1945176}" xr6:coauthVersionLast="45" xr6:coauthVersionMax="45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77" i="18" s="1"/>
  <c r="D28" i="18"/>
  <c r="B67" i="18" l="1"/>
  <c r="D67" i="18"/>
  <c r="D59" i="18"/>
  <c r="B59" i="18"/>
  <c r="D30" i="18"/>
  <c r="B35" i="18"/>
  <c r="D35" i="18" l="1"/>
  <c r="D50" i="18" s="1"/>
  <c r="D77" i="18" s="1"/>
  <c r="B50" i="18"/>
  <c r="B69" i="18"/>
  <c r="D69" i="18"/>
  <c r="D71" i="18" s="1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<sst xmlns="http://schemas.openxmlformats.org/spreadsheetml/2006/main" count="418" uniqueCount="269">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</sst>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43" fontId="175" fillId="0" borderId="0" xfId="215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RF%20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3">
          <cell r="B43">
            <v>777836441</v>
          </cell>
          <cell r="D43">
            <v>480958071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tabSelected="1" topLeftCell="A55" workbookViewId="0">
      <selection activeCell="A78" sqref="A7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3471338130</v>
      </c>
      <c r="C10" s="44"/>
      <c r="D10" s="50">
        <v>3310622734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202030</v>
      </c>
      <c r="E16" s="43"/>
      <c r="F16" s="36"/>
    </row>
    <row r="17" spans="1:7">
      <c r="A17" s="52" t="s">
        <v>231</v>
      </c>
      <c r="B17" s="50">
        <v>349357113</v>
      </c>
      <c r="C17" s="44"/>
      <c r="D17" s="50">
        <v>-113720420</v>
      </c>
      <c r="E17" s="43"/>
      <c r="F17" s="36"/>
    </row>
    <row r="18" spans="1:7">
      <c r="A18" s="52" t="s">
        <v>216</v>
      </c>
      <c r="B18" s="50">
        <v>-3355705655</v>
      </c>
      <c r="C18" s="44"/>
      <c r="D18" s="50">
        <v>-2597772144</v>
      </c>
      <c r="E18" s="43"/>
      <c r="F18" s="36"/>
    </row>
    <row r="19" spans="1:7">
      <c r="A19" s="52" t="s">
        <v>232</v>
      </c>
      <c r="B19" s="50">
        <v>-36273640</v>
      </c>
      <c r="C19" s="44"/>
      <c r="D19" s="50">
        <v>-39280470</v>
      </c>
      <c r="E19" s="43"/>
      <c r="F19" s="66"/>
      <c r="G19" s="66"/>
    </row>
    <row r="20" spans="1:7">
      <c r="A20" s="52" t="s">
        <v>233</v>
      </c>
      <c r="B20" s="50">
        <v>-49799599</v>
      </c>
      <c r="C20" s="44"/>
      <c r="D20" s="50">
        <v>-40086578</v>
      </c>
      <c r="E20" s="43"/>
      <c r="F20" s="36"/>
    </row>
    <row r="21" spans="1:7">
      <c r="A21" s="52" t="s">
        <v>234</v>
      </c>
      <c r="B21" s="50">
        <v>15637694</v>
      </c>
      <c r="C21" s="44"/>
      <c r="D21" s="50">
        <v>45909608</v>
      </c>
      <c r="E21" s="43"/>
      <c r="F21" s="36"/>
    </row>
    <row r="22" spans="1:7">
      <c r="A22" s="52" t="s">
        <v>235</v>
      </c>
      <c r="B22" s="50">
        <v>-498227</v>
      </c>
      <c r="C22" s="44"/>
      <c r="D22" s="50">
        <v>-35475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394055816</v>
      </c>
      <c r="C28" s="44"/>
      <c r="D28" s="57">
        <f>SUM(D10:D22,D24:D27)</f>
        <v>565839285</v>
      </c>
      <c r="E28" s="43"/>
      <c r="F28" s="36"/>
    </row>
    <row r="29" spans="1:7" ht="15" customHeight="1">
      <c r="A29" s="52" t="s">
        <v>26</v>
      </c>
      <c r="B29" s="50">
        <v>-59183106</v>
      </c>
      <c r="C29" s="44"/>
      <c r="D29" s="50">
        <v>-84881214</v>
      </c>
      <c r="E29" s="43"/>
      <c r="F29" s="36"/>
    </row>
    <row r="30" spans="1:7" ht="15" customHeight="1">
      <c r="A30" s="53" t="s">
        <v>239</v>
      </c>
      <c r="B30" s="57">
        <f>SUM(B28:B29)</f>
        <v>334872710</v>
      </c>
      <c r="C30" s="45"/>
      <c r="D30" s="57">
        <f>SUM(D28:D29)</f>
        <v>480958071</v>
      </c>
      <c r="E30" s="43"/>
      <c r="F30" s="67"/>
      <c r="G30" s="67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334872710</v>
      </c>
      <c r="C35" s="48"/>
      <c r="D35" s="58">
        <f>D30+D33</f>
        <v>480958071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65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334872710</v>
      </c>
      <c r="D50" s="59">
        <f>D35</f>
        <v>480958071</v>
      </c>
    </row>
    <row r="51" spans="1:5">
      <c r="A51" s="53"/>
    </row>
    <row r="52" spans="1:5">
      <c r="A52" s="54" t="s">
        <v>228</v>
      </c>
      <c r="B52" s="35">
        <v>0</v>
      </c>
      <c r="D52" s="35">
        <v>0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334872710</v>
      </c>
      <c r="D71" s="60">
        <f>D69+D50</f>
        <v>480958071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  <row r="77" spans="1:4">
      <c r="B77" s="68">
        <f>B30-'[1]2.Pasqyra e Pozicioni Financiar'!$B$43+442963731</f>
        <v>0</v>
      </c>
      <c r="C77" s="68"/>
      <c r="D77" s="68">
        <f>D50-'[1]2.Pasqyra e Pozicioni Financiar'!$D$43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2023-07-24T10:15:55Z</dcterms:modified>
</cp:coreProperties>
</file>