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  <c r="J35" i="1"/>
  <c r="H35" i="1"/>
  <c r="G35" i="1"/>
  <c r="F35" i="1"/>
  <c r="E35" i="1"/>
  <c r="D35" i="1"/>
  <c r="C35" i="1"/>
  <c r="B35" i="1"/>
  <c r="I35" i="1" s="1"/>
  <c r="K35" i="1" s="1"/>
  <c r="I34" i="1"/>
  <c r="K34" i="1" s="1"/>
  <c r="I33" i="1"/>
  <c r="K33" i="1" s="1"/>
  <c r="I32" i="1"/>
  <c r="K32" i="1" s="1"/>
  <c r="K31" i="1"/>
  <c r="I31" i="1"/>
  <c r="J30" i="1"/>
  <c r="J37" i="1" s="1"/>
  <c r="H30" i="1"/>
  <c r="G30" i="1"/>
  <c r="F30" i="1"/>
  <c r="E30" i="1"/>
  <c r="D30" i="1"/>
  <c r="C30" i="1"/>
  <c r="B30" i="1"/>
  <c r="I29" i="1"/>
  <c r="K29" i="1" s="1"/>
  <c r="I28" i="1"/>
  <c r="K28" i="1" s="1"/>
  <c r="I27" i="1"/>
  <c r="K27" i="1" s="1"/>
  <c r="I26" i="1"/>
  <c r="K26" i="1" s="1"/>
  <c r="I25" i="1"/>
  <c r="K25" i="1" s="1"/>
  <c r="C24" i="1"/>
  <c r="C37" i="1" s="1"/>
  <c r="J22" i="1"/>
  <c r="H22" i="1"/>
  <c r="G22" i="1"/>
  <c r="F22" i="1"/>
  <c r="E22" i="1"/>
  <c r="D22" i="1"/>
  <c r="C22" i="1"/>
  <c r="B22" i="1"/>
  <c r="I22" i="1" s="1"/>
  <c r="K22" i="1" s="1"/>
  <c r="K21" i="1"/>
  <c r="I21" i="1"/>
  <c r="K20" i="1"/>
  <c r="I20" i="1"/>
  <c r="K19" i="1"/>
  <c r="I19" i="1"/>
  <c r="I18" i="1"/>
  <c r="K18" i="1" s="1"/>
  <c r="J17" i="1"/>
  <c r="H17" i="1"/>
  <c r="H24" i="1" s="1"/>
  <c r="G17" i="1"/>
  <c r="F17" i="1"/>
  <c r="E17" i="1"/>
  <c r="D17" i="1"/>
  <c r="C17" i="1"/>
  <c r="B17" i="1"/>
  <c r="K16" i="1"/>
  <c r="I16" i="1"/>
  <c r="I15" i="1"/>
  <c r="K15" i="1" s="1"/>
  <c r="I14" i="1"/>
  <c r="K14" i="1" s="1"/>
  <c r="I13" i="1"/>
  <c r="K13" i="1" s="1"/>
  <c r="J12" i="1"/>
  <c r="G12" i="1"/>
  <c r="G24" i="1" s="1"/>
  <c r="G37" i="1" s="1"/>
  <c r="F12" i="1"/>
  <c r="E12" i="1"/>
  <c r="E24" i="1" s="1"/>
  <c r="E37" i="1" s="1"/>
  <c r="D12" i="1"/>
  <c r="C12" i="1"/>
  <c r="B12" i="1"/>
  <c r="B24" i="1" s="1"/>
  <c r="I11" i="1"/>
  <c r="K11" i="1" s="1"/>
  <c r="I30" i="1" l="1"/>
  <c r="K30" i="1" s="1"/>
  <c r="H37" i="1"/>
  <c r="F24" i="1"/>
  <c r="F37" i="1" s="1"/>
  <c r="D24" i="1"/>
  <c r="D37" i="1" s="1"/>
  <c r="I17" i="1"/>
  <c r="K17" i="1" s="1"/>
  <c r="I12" i="1"/>
  <c r="K12" i="1" s="1"/>
  <c r="B37" i="1"/>
  <c r="I37" i="1" l="1"/>
  <c r="K37" i="1" s="1"/>
  <c r="I24" i="1"/>
  <c r="K24" i="1" s="1"/>
</calcChain>
</file>

<file path=xl/comments1.xml><?xml version="1.0" encoding="utf-8"?>
<comments xmlns="http://schemas.openxmlformats.org/spreadsheetml/2006/main">
  <authors>
    <author>ehaxhi</author>
  </authors>
  <commentList>
    <comment ref="H17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ehaxhi:
</t>
        </r>
        <r>
          <rPr>
            <sz val="9"/>
            <color indexed="81"/>
            <rFont val="Tahoma"/>
            <family val="2"/>
            <charset val="238"/>
          </rPr>
          <t>duhet = me pasqyren e performances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7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</t>
        </r>
      </text>
    </comment>
    <comment ref="H30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 rreshti 55 
</t>
        </r>
      </text>
    </comment>
    <comment ref="J30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performances, rreshti 56</t>
        </r>
      </text>
    </comment>
  </commentList>
</comments>
</file>

<file path=xl/sharedStrings.xml><?xml version="1.0" encoding="utf-8"?>
<sst xmlns="http://schemas.openxmlformats.org/spreadsheetml/2006/main" count="40" uniqueCount="28">
  <si>
    <t>Alumil Albania shpk</t>
  </si>
  <si>
    <t>NIPT J82104005P</t>
  </si>
  <si>
    <t>Lek/Mije Lek/Miljon Lek</t>
  </si>
  <si>
    <t>Pasqyra e levizjeve ne kapitalin neto</t>
  </si>
  <si>
    <t>Kapitali i nenshkruar</t>
  </si>
  <si>
    <t>Primi i lidhur me kapitalin</t>
  </si>
  <si>
    <t>Rezerva rivleresimi</t>
  </si>
  <si>
    <t>Rezerva te tjera</t>
  </si>
  <si>
    <t>Diferenca nga perkthimi i monedhes ne veprimtari te huaja</t>
  </si>
  <si>
    <t>Fitimet/ (humbjet) e pashperndara</t>
  </si>
  <si>
    <t>Fitim/(humbja) e periudhes</t>
  </si>
  <si>
    <t>Totali</t>
  </si>
  <si>
    <t>Interesa jo-kontrollues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</si>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</sst>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)_€_ ;_ * \(#,##0.00\)_€_ ;_ * &quot;-&quot;??_)_€_ ;_ @_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sz val="11"/>
      <color indexed="8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3" fillId="0" borderId="0" xfId="1" applyFont="1"/>
    <xf numFmtId="0" fontId="4" fillId="0" borderId="0" xfId="0" applyFont="1"/>
    <xf numFmtId="0" fontId="4" fillId="0" borderId="0" xfId="1" applyFont="1"/>
    <xf numFmtId="0" fontId="5" fillId="0" borderId="0" xfId="1" applyFont="1" applyAlignment="1">
      <alignment horizontal="center" wrapText="1"/>
    </xf>
    <xf numFmtId="0" fontId="5" fillId="0" borderId="0" xfId="1" applyFont="1" applyAlignment="1">
      <alignment wrapText="1"/>
    </xf>
    <xf numFmtId="0" fontId="5" fillId="0" borderId="0" xfId="2" applyFont="1" applyFill="1" applyBorder="1"/>
    <xf numFmtId="0" fontId="7" fillId="0" borderId="0" xfId="1" applyFont="1"/>
    <xf numFmtId="0" fontId="5" fillId="0" borderId="0" xfId="1" applyFont="1" applyAlignment="1">
      <alignment horizontal="right" wrapText="1"/>
    </xf>
    <xf numFmtId="0" fontId="7" fillId="0" borderId="0" xfId="2" applyFont="1" applyFill="1" applyBorder="1"/>
    <xf numFmtId="37" fontId="7" fillId="0" borderId="0" xfId="3" applyNumberFormat="1" applyFont="1" applyBorder="1" applyAlignment="1">
      <alignment horizontal="right"/>
    </xf>
    <xf numFmtId="37" fontId="7" fillId="0" borderId="0" xfId="3" applyNumberFormat="1" applyFont="1" applyFill="1" applyBorder="1" applyAlignment="1" applyProtection="1">
      <alignment horizontal="right" wrapText="1"/>
    </xf>
    <xf numFmtId="37" fontId="3" fillId="0" borderId="0" xfId="1" applyNumberFormat="1" applyFont="1" applyAlignment="1">
      <alignment horizontal="right"/>
    </xf>
    <xf numFmtId="0" fontId="8" fillId="0" borderId="0" xfId="1" applyFont="1" applyAlignment="1">
      <alignment vertical="center"/>
    </xf>
    <xf numFmtId="37" fontId="1" fillId="0" borderId="1" xfId="1" applyNumberFormat="1" applyFont="1" applyBorder="1" applyAlignment="1">
      <alignment horizontal="right"/>
    </xf>
    <xf numFmtId="0" fontId="9" fillId="0" borderId="0" xfId="1" applyFont="1" applyAlignment="1">
      <alignment vertical="center"/>
    </xf>
    <xf numFmtId="37" fontId="7" fillId="0" borderId="0" xfId="3" applyNumberFormat="1" applyFont="1" applyFill="1" applyBorder="1" applyAlignment="1">
      <alignment horizontal="right"/>
    </xf>
    <xf numFmtId="37" fontId="5" fillId="0" borderId="2" xfId="3" applyNumberFormat="1" applyFont="1" applyBorder="1" applyAlignment="1">
      <alignment horizontal="right"/>
    </xf>
    <xf numFmtId="0" fontId="8" fillId="0" borderId="0" xfId="1" applyFont="1" applyAlignment="1">
      <alignment vertical="top" wrapText="1"/>
    </xf>
    <xf numFmtId="0" fontId="9" fillId="0" borderId="0" xfId="1" applyFont="1" applyAlignment="1">
      <alignment vertical="top" wrapText="1"/>
    </xf>
    <xf numFmtId="37" fontId="3" fillId="2" borderId="0" xfId="1" applyNumberFormat="1" applyFont="1" applyFill="1" applyAlignment="1">
      <alignment horizontal="right"/>
    </xf>
    <xf numFmtId="37" fontId="1" fillId="0" borderId="2" xfId="1" applyNumberFormat="1" applyFont="1" applyBorder="1" applyAlignment="1">
      <alignment horizontal="right"/>
    </xf>
    <xf numFmtId="37" fontId="1" fillId="2" borderId="2" xfId="1" applyNumberFormat="1" applyFont="1" applyFill="1" applyBorder="1" applyAlignment="1">
      <alignment horizontal="right"/>
    </xf>
    <xf numFmtId="0" fontId="9" fillId="0" borderId="0" xfId="1" applyFont="1" applyAlignment="1">
      <alignment vertical="top"/>
    </xf>
    <xf numFmtId="0" fontId="9" fillId="3" borderId="0" xfId="1" applyFont="1" applyFill="1" applyAlignment="1">
      <alignment vertical="top"/>
    </xf>
    <xf numFmtId="37" fontId="1" fillId="4" borderId="1" xfId="1" applyNumberFormat="1" applyFont="1" applyFill="1" applyBorder="1" applyAlignment="1">
      <alignment horizontal="right"/>
    </xf>
    <xf numFmtId="0" fontId="8" fillId="0" borderId="0" xfId="1" applyFont="1"/>
    <xf numFmtId="37" fontId="3" fillId="0" borderId="0" xfId="1" applyNumberFormat="1" applyFont="1"/>
  </cellXfs>
  <cellStyles count="4">
    <cellStyle name="Comma 482 2" xfId="3"/>
    <cellStyle name="Normal" xfId="0" builtinId="0"/>
    <cellStyle name="Normal 21 2" xfId="1"/>
    <cellStyle name="Normal_Global IFRS YE200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8"/>
  <sheetViews>
    <sheetView showGridLines="0" tabSelected="1" zoomScale="85" zoomScaleNormal="85" workbookViewId="0">
      <selection activeCell="I39" sqref="I39"/>
    </sheetView>
  </sheetViews>
  <sheetFormatPr defaultRowHeight="15" x14ac:dyDescent="0.25"/>
  <cols>
    <col min="1" max="1" width="67.140625" style="2" bestFit="1" customWidth="1"/>
    <col min="2" max="2" width="15" style="2" bestFit="1" customWidth="1"/>
    <col min="3" max="3" width="13.28515625" style="2" bestFit="1" customWidth="1"/>
    <col min="4" max="4" width="11.140625" style="2" bestFit="1" customWidth="1"/>
    <col min="5" max="5" width="12" style="2" bestFit="1" customWidth="1"/>
    <col min="6" max="6" width="14" style="2" bestFit="1" customWidth="1"/>
    <col min="7" max="7" width="13.7109375" style="2" bestFit="1" customWidth="1"/>
    <col min="8" max="8" width="14.7109375" style="2" bestFit="1" customWidth="1"/>
    <col min="9" max="9" width="15" style="2" bestFit="1" customWidth="1"/>
    <col min="10" max="10" width="11.85546875" style="2" bestFit="1" customWidth="1"/>
    <col min="11" max="11" width="15" style="2" bestFit="1" customWidth="1"/>
    <col min="12" max="12" width="9.140625" style="2"/>
    <col min="13" max="13" width="9.85546875" style="2" bestFit="1" customWidth="1"/>
    <col min="14" max="16384" width="9.140625" style="2"/>
  </cols>
  <sheetData>
    <row r="1" spans="1:13" x14ac:dyDescent="0.25">
      <c r="A1" s="1" t="s">
        <v>27</v>
      </c>
    </row>
    <row r="2" spans="1:13" x14ac:dyDescent="0.25">
      <c r="A2" s="3" t="s">
        <v>0</v>
      </c>
    </row>
    <row r="3" spans="1:13" x14ac:dyDescent="0.25">
      <c r="A3" s="3" t="s">
        <v>1</v>
      </c>
    </row>
    <row r="4" spans="1:13" x14ac:dyDescent="0.25">
      <c r="A4" s="3" t="s">
        <v>2</v>
      </c>
    </row>
    <row r="5" spans="1:13" x14ac:dyDescent="0.25">
      <c r="A5" s="1" t="s">
        <v>3</v>
      </c>
    </row>
    <row r="6" spans="1:13" x14ac:dyDescent="0.25">
      <c r="A6" s="4"/>
    </row>
    <row r="7" spans="1:13" ht="72" x14ac:dyDescent="0.25"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9</v>
      </c>
      <c r="H7" s="5" t="s">
        <v>10</v>
      </c>
      <c r="I7" s="5" t="s">
        <v>11</v>
      </c>
      <c r="J7" s="5" t="s">
        <v>12</v>
      </c>
      <c r="K7" s="5" t="s">
        <v>11</v>
      </c>
      <c r="L7" s="6"/>
    </row>
    <row r="8" spans="1:13" x14ac:dyDescent="0.25">
      <c r="A8" s="7"/>
      <c r="B8" s="6"/>
      <c r="E8" s="8"/>
      <c r="F8" s="8"/>
      <c r="G8" s="8"/>
      <c r="H8" s="9"/>
      <c r="I8" s="9"/>
      <c r="J8" s="9"/>
    </row>
    <row r="9" spans="1:13" x14ac:dyDescent="0.25">
      <c r="A9" s="10"/>
      <c r="B9" s="11"/>
      <c r="C9" s="11"/>
      <c r="D9" s="11"/>
      <c r="E9" s="12"/>
      <c r="F9" s="12"/>
      <c r="G9" s="12"/>
      <c r="H9" s="13"/>
      <c r="I9" s="13"/>
      <c r="J9" s="13"/>
      <c r="K9" s="13"/>
    </row>
    <row r="10" spans="1:13" ht="15.75" thickBot="1" x14ac:dyDescent="0.3">
      <c r="A10" s="14" t="s">
        <v>13</v>
      </c>
      <c r="B10" s="15">
        <v>1481601000</v>
      </c>
      <c r="C10" s="15">
        <v>0</v>
      </c>
      <c r="D10" s="15">
        <v>0</v>
      </c>
      <c r="E10" s="15">
        <v>16309452</v>
      </c>
      <c r="F10" s="15">
        <v>-4557485</v>
      </c>
      <c r="G10" s="15">
        <v>296158356</v>
      </c>
      <c r="H10" s="15">
        <v>0</v>
      </c>
      <c r="I10" s="15">
        <f>SUM(B10:H10)</f>
        <v>1789511323</v>
      </c>
      <c r="J10" s="15">
        <v>0</v>
      </c>
      <c r="K10" s="15">
        <v>0</v>
      </c>
    </row>
    <row r="11" spans="1:13" ht="15.75" thickTop="1" x14ac:dyDescent="0.25">
      <c r="A11" s="16" t="s">
        <v>14</v>
      </c>
      <c r="B11" s="11"/>
      <c r="C11" s="11"/>
      <c r="D11" s="11"/>
      <c r="E11" s="11"/>
      <c r="F11" s="11"/>
      <c r="G11" s="11"/>
      <c r="H11" s="13"/>
      <c r="I11" s="13">
        <f>SUM(B11:H11)</f>
        <v>0</v>
      </c>
      <c r="J11" s="17"/>
      <c r="K11" s="11">
        <f>SUM(I11:J11)</f>
        <v>0</v>
      </c>
    </row>
    <row r="12" spans="1:13" x14ac:dyDescent="0.25">
      <c r="A12" s="14" t="s">
        <v>15</v>
      </c>
      <c r="B12" s="18">
        <f>SUM(B10:B11)</f>
        <v>1481601000</v>
      </c>
      <c r="C12" s="18">
        <f t="shared" ref="C12:J12" si="0">SUM(C10:C11)</f>
        <v>0</v>
      </c>
      <c r="D12" s="18">
        <f t="shared" si="0"/>
        <v>0</v>
      </c>
      <c r="E12" s="18">
        <f t="shared" si="0"/>
        <v>16309452</v>
      </c>
      <c r="F12" s="18">
        <f t="shared" si="0"/>
        <v>-4557485</v>
      </c>
      <c r="G12" s="18">
        <f>G10+H10</f>
        <v>296158356</v>
      </c>
      <c r="H12" s="18">
        <v>0</v>
      </c>
      <c r="I12" s="18">
        <f>SUM(B12:H12)</f>
        <v>1789511323</v>
      </c>
      <c r="J12" s="18">
        <f t="shared" si="0"/>
        <v>0</v>
      </c>
      <c r="K12" s="18">
        <f>SUM(I12:J12)</f>
        <v>1789511323</v>
      </c>
    </row>
    <row r="13" spans="1:13" x14ac:dyDescent="0.25">
      <c r="A13" s="19" t="s">
        <v>16</v>
      </c>
      <c r="B13" s="11"/>
      <c r="C13" s="11"/>
      <c r="D13" s="11"/>
      <c r="E13" s="11"/>
      <c r="F13" s="11"/>
      <c r="G13" s="11"/>
      <c r="H13" s="13"/>
      <c r="I13" s="13">
        <f t="shared" ref="I13:I37" si="1">SUM(B13:H13)</f>
        <v>0</v>
      </c>
      <c r="J13" s="13"/>
      <c r="K13" s="11">
        <f t="shared" ref="K13:K37" si="2">SUM(I13:J13)</f>
        <v>0</v>
      </c>
    </row>
    <row r="14" spans="1:13" x14ac:dyDescent="0.25">
      <c r="A14" s="20" t="s">
        <v>10</v>
      </c>
      <c r="B14" s="13"/>
      <c r="C14" s="13"/>
      <c r="D14" s="13"/>
      <c r="E14" s="13"/>
      <c r="F14" s="13"/>
      <c r="G14" s="13"/>
      <c r="H14" s="21">
        <v>73328535</v>
      </c>
      <c r="I14" s="13">
        <f t="shared" si="1"/>
        <v>73328535</v>
      </c>
      <c r="J14" s="21"/>
      <c r="K14" s="13">
        <f t="shared" si="2"/>
        <v>73328535</v>
      </c>
    </row>
    <row r="15" spans="1:13" x14ac:dyDescent="0.25">
      <c r="A15" s="20" t="s">
        <v>17</v>
      </c>
      <c r="B15" s="13"/>
      <c r="C15" s="13"/>
      <c r="D15" s="13"/>
      <c r="E15" s="13"/>
      <c r="F15" s="13">
        <v>2806840</v>
      </c>
      <c r="G15" s="13"/>
      <c r="H15" s="21"/>
      <c r="I15" s="13">
        <f t="shared" si="1"/>
        <v>2806840</v>
      </c>
      <c r="J15" s="21"/>
      <c r="K15" s="13">
        <f t="shared" si="2"/>
        <v>2806840</v>
      </c>
      <c r="M15" s="28"/>
    </row>
    <row r="16" spans="1:13" x14ac:dyDescent="0.25">
      <c r="A16" s="20" t="s">
        <v>18</v>
      </c>
      <c r="B16" s="13"/>
      <c r="C16" s="13"/>
      <c r="D16" s="13"/>
      <c r="E16" s="13"/>
      <c r="F16" s="13"/>
      <c r="G16" s="13"/>
      <c r="H16" s="13"/>
      <c r="I16" s="13">
        <f t="shared" si="1"/>
        <v>0</v>
      </c>
      <c r="J16" s="13"/>
      <c r="K16" s="13">
        <f t="shared" si="2"/>
        <v>0</v>
      </c>
    </row>
    <row r="17" spans="1:11" x14ac:dyDescent="0.25">
      <c r="A17" s="19" t="s">
        <v>19</v>
      </c>
      <c r="B17" s="22">
        <f>SUM(B13:B16)</f>
        <v>0</v>
      </c>
      <c r="C17" s="22">
        <f t="shared" ref="C17:J17" si="3">SUM(C13:C16)</f>
        <v>0</v>
      </c>
      <c r="D17" s="22">
        <f t="shared" si="3"/>
        <v>0</v>
      </c>
      <c r="E17" s="22">
        <f t="shared" si="3"/>
        <v>0</v>
      </c>
      <c r="F17" s="22">
        <f t="shared" si="3"/>
        <v>2806840</v>
      </c>
      <c r="G17" s="22">
        <f t="shared" si="3"/>
        <v>0</v>
      </c>
      <c r="H17" s="23">
        <f>SUM(H13:H16)</f>
        <v>73328535</v>
      </c>
      <c r="I17" s="22">
        <f t="shared" si="1"/>
        <v>76135375</v>
      </c>
      <c r="J17" s="23">
        <f t="shared" si="3"/>
        <v>0</v>
      </c>
      <c r="K17" s="22">
        <f t="shared" si="2"/>
        <v>76135375</v>
      </c>
    </row>
    <row r="18" spans="1:11" ht="28.5" x14ac:dyDescent="0.25">
      <c r="A18" s="19" t="s">
        <v>20</v>
      </c>
      <c r="B18" s="13"/>
      <c r="C18" s="13"/>
      <c r="D18" s="13"/>
      <c r="E18" s="13"/>
      <c r="F18" s="13"/>
      <c r="G18" s="13"/>
      <c r="H18" s="13"/>
      <c r="I18" s="13">
        <f t="shared" si="1"/>
        <v>0</v>
      </c>
      <c r="J18" s="13"/>
      <c r="K18" s="13">
        <f t="shared" si="2"/>
        <v>0</v>
      </c>
    </row>
    <row r="19" spans="1:11" x14ac:dyDescent="0.25">
      <c r="A19" s="24" t="s">
        <v>21</v>
      </c>
      <c r="B19" s="13"/>
      <c r="C19" s="13"/>
      <c r="D19" s="13"/>
      <c r="E19" s="13"/>
      <c r="F19" s="13"/>
      <c r="G19" s="13"/>
      <c r="H19" s="13"/>
      <c r="I19" s="13">
        <f t="shared" si="1"/>
        <v>0</v>
      </c>
      <c r="J19" s="13"/>
      <c r="K19" s="13">
        <f t="shared" si="2"/>
        <v>0</v>
      </c>
    </row>
    <row r="20" spans="1:11" x14ac:dyDescent="0.25">
      <c r="A20" s="24" t="s">
        <v>22</v>
      </c>
      <c r="B20" s="13"/>
      <c r="C20" s="13"/>
      <c r="D20" s="13"/>
      <c r="E20" s="13"/>
      <c r="F20" s="13"/>
      <c r="G20" s="13"/>
      <c r="H20" s="13"/>
      <c r="I20" s="13">
        <f t="shared" si="1"/>
        <v>0</v>
      </c>
      <c r="J20" s="13"/>
      <c r="K20" s="13">
        <f t="shared" si="2"/>
        <v>0</v>
      </c>
    </row>
    <row r="21" spans="1:11" x14ac:dyDescent="0.25">
      <c r="A21" s="25" t="s">
        <v>23</v>
      </c>
      <c r="B21" s="13"/>
      <c r="C21" s="13"/>
      <c r="D21" s="13"/>
      <c r="E21" s="13"/>
      <c r="F21" s="13"/>
      <c r="G21" s="13"/>
      <c r="H21" s="13"/>
      <c r="I21" s="13">
        <f t="shared" si="1"/>
        <v>0</v>
      </c>
      <c r="J21" s="13"/>
      <c r="K21" s="13">
        <f t="shared" si="2"/>
        <v>0</v>
      </c>
    </row>
    <row r="22" spans="1:11" x14ac:dyDescent="0.25">
      <c r="A22" s="19" t="s">
        <v>24</v>
      </c>
      <c r="B22" s="18">
        <f>SUM(B19:B21)</f>
        <v>0</v>
      </c>
      <c r="C22" s="18">
        <f t="shared" ref="C22:J22" si="4">SUM(C19:C21)</f>
        <v>0</v>
      </c>
      <c r="D22" s="18">
        <f t="shared" si="4"/>
        <v>0</v>
      </c>
      <c r="E22" s="18">
        <f t="shared" si="4"/>
        <v>0</v>
      </c>
      <c r="F22" s="18">
        <f t="shared" si="4"/>
        <v>0</v>
      </c>
      <c r="G22" s="18">
        <f t="shared" si="4"/>
        <v>0</v>
      </c>
      <c r="H22" s="18">
        <f t="shared" si="4"/>
        <v>0</v>
      </c>
      <c r="I22" s="22">
        <f t="shared" si="1"/>
        <v>0</v>
      </c>
      <c r="J22" s="18">
        <f t="shared" si="4"/>
        <v>0</v>
      </c>
      <c r="K22" s="18">
        <f t="shared" si="2"/>
        <v>0</v>
      </c>
    </row>
    <row r="23" spans="1:11" x14ac:dyDescent="0.25">
      <c r="A23" s="19"/>
      <c r="B23" s="11"/>
      <c r="C23" s="12"/>
      <c r="D23" s="11"/>
      <c r="E23" s="12"/>
      <c r="F23" s="12"/>
      <c r="G23" s="12"/>
      <c r="H23" s="13"/>
      <c r="I23" s="13"/>
      <c r="J23" s="13"/>
      <c r="K23" s="12"/>
    </row>
    <row r="24" spans="1:11" ht="15.75" thickBot="1" x14ac:dyDescent="0.3">
      <c r="A24" s="19" t="s">
        <v>25</v>
      </c>
      <c r="B24" s="26">
        <f>B12+B17+B22</f>
        <v>1481601000</v>
      </c>
      <c r="C24" s="26">
        <f t="shared" ref="C24:H24" si="5">C12+C17+C22</f>
        <v>0</v>
      </c>
      <c r="D24" s="26">
        <f t="shared" si="5"/>
        <v>0</v>
      </c>
      <c r="E24" s="26">
        <f t="shared" si="5"/>
        <v>16309452</v>
      </c>
      <c r="F24" s="26">
        <f t="shared" si="5"/>
        <v>-1750645</v>
      </c>
      <c r="G24" s="26">
        <f t="shared" si="5"/>
        <v>296158356</v>
      </c>
      <c r="H24" s="26">
        <f t="shared" si="5"/>
        <v>73328535</v>
      </c>
      <c r="I24" s="26">
        <f t="shared" si="1"/>
        <v>1865646698</v>
      </c>
      <c r="J24" s="26">
        <v>0</v>
      </c>
      <c r="K24" s="26">
        <f t="shared" si="2"/>
        <v>1865646698</v>
      </c>
    </row>
    <row r="25" spans="1:11" ht="15.75" thickTop="1" x14ac:dyDescent="0.25">
      <c r="A25" s="27"/>
      <c r="B25" s="11"/>
      <c r="C25" s="11"/>
      <c r="D25" s="11"/>
      <c r="E25" s="11"/>
      <c r="F25" s="11"/>
      <c r="G25" s="11"/>
      <c r="H25" s="13"/>
      <c r="I25" s="13">
        <f t="shared" si="1"/>
        <v>0</v>
      </c>
      <c r="J25" s="13"/>
      <c r="K25" s="11">
        <f t="shared" si="2"/>
        <v>0</v>
      </c>
    </row>
    <row r="26" spans="1:11" x14ac:dyDescent="0.25">
      <c r="A26" s="19" t="s">
        <v>16</v>
      </c>
      <c r="B26" s="13"/>
      <c r="C26" s="13"/>
      <c r="D26" s="13"/>
      <c r="E26" s="13"/>
      <c r="F26" s="13"/>
      <c r="G26" s="13"/>
      <c r="H26" s="13"/>
      <c r="I26" s="13">
        <f t="shared" si="1"/>
        <v>0</v>
      </c>
      <c r="J26" s="13"/>
      <c r="K26" s="13">
        <f t="shared" si="2"/>
        <v>0</v>
      </c>
    </row>
    <row r="27" spans="1:11" x14ac:dyDescent="0.25">
      <c r="A27" s="20" t="s">
        <v>10</v>
      </c>
      <c r="B27" s="13"/>
      <c r="C27" s="13"/>
      <c r="D27" s="13"/>
      <c r="E27" s="13"/>
      <c r="F27" s="13"/>
      <c r="G27" s="13"/>
      <c r="H27" s="21">
        <v>156675963</v>
      </c>
      <c r="I27" s="13">
        <f t="shared" si="1"/>
        <v>156675963</v>
      </c>
      <c r="J27" s="21"/>
      <c r="K27" s="13">
        <f t="shared" si="2"/>
        <v>156675963</v>
      </c>
    </row>
    <row r="28" spans="1:11" x14ac:dyDescent="0.25">
      <c r="A28" s="20" t="s">
        <v>17</v>
      </c>
      <c r="B28" s="13"/>
      <c r="C28" s="13"/>
      <c r="D28" s="13"/>
      <c r="E28" s="13"/>
      <c r="F28" s="13">
        <v>8681722</v>
      </c>
      <c r="G28" s="13"/>
      <c r="H28" s="21"/>
      <c r="I28" s="13">
        <f t="shared" si="1"/>
        <v>8681722</v>
      </c>
      <c r="J28" s="21"/>
      <c r="K28" s="13">
        <f t="shared" si="2"/>
        <v>8681722</v>
      </c>
    </row>
    <row r="29" spans="1:11" x14ac:dyDescent="0.25">
      <c r="A29" s="20" t="s">
        <v>18</v>
      </c>
      <c r="B29" s="13"/>
      <c r="C29" s="13"/>
      <c r="D29" s="13"/>
      <c r="E29" s="13"/>
      <c r="F29" s="13"/>
      <c r="G29" s="13"/>
      <c r="H29" s="13"/>
      <c r="I29" s="13">
        <f t="shared" si="1"/>
        <v>0</v>
      </c>
      <c r="J29" s="13"/>
      <c r="K29" s="13">
        <f t="shared" si="2"/>
        <v>0</v>
      </c>
    </row>
    <row r="30" spans="1:11" x14ac:dyDescent="0.25">
      <c r="A30" s="19" t="s">
        <v>19</v>
      </c>
      <c r="B30" s="22">
        <f>SUM(B27:B29)</f>
        <v>0</v>
      </c>
      <c r="C30" s="22">
        <f t="shared" ref="C30:J30" si="6">SUM(C27:C29)</f>
        <v>0</v>
      </c>
      <c r="D30" s="22">
        <f t="shared" si="6"/>
        <v>0</v>
      </c>
      <c r="E30" s="22">
        <f t="shared" si="6"/>
        <v>0</v>
      </c>
      <c r="F30" s="22">
        <f t="shared" si="6"/>
        <v>8681722</v>
      </c>
      <c r="G30" s="22">
        <f t="shared" si="6"/>
        <v>0</v>
      </c>
      <c r="H30" s="23">
        <f t="shared" si="6"/>
        <v>156675963</v>
      </c>
      <c r="I30" s="22">
        <f t="shared" si="1"/>
        <v>165357685</v>
      </c>
      <c r="J30" s="23">
        <f t="shared" si="6"/>
        <v>0</v>
      </c>
      <c r="K30" s="22">
        <f t="shared" si="2"/>
        <v>165357685</v>
      </c>
    </row>
    <row r="31" spans="1:11" ht="28.5" x14ac:dyDescent="0.25">
      <c r="A31" s="19" t="s">
        <v>20</v>
      </c>
      <c r="B31" s="13"/>
      <c r="C31" s="13"/>
      <c r="D31" s="13"/>
      <c r="E31" s="13"/>
      <c r="F31" s="13"/>
      <c r="G31" s="13"/>
      <c r="H31" s="13"/>
      <c r="I31" s="13">
        <f t="shared" si="1"/>
        <v>0</v>
      </c>
      <c r="J31" s="13"/>
      <c r="K31" s="13">
        <f t="shared" si="2"/>
        <v>0</v>
      </c>
    </row>
    <row r="32" spans="1:11" x14ac:dyDescent="0.25">
      <c r="A32" s="24" t="s">
        <v>21</v>
      </c>
      <c r="B32" s="13"/>
      <c r="C32" s="13"/>
      <c r="D32" s="13"/>
      <c r="E32" s="13"/>
      <c r="F32" s="13"/>
      <c r="G32" s="13"/>
      <c r="H32" s="13"/>
      <c r="I32" s="13">
        <f t="shared" si="1"/>
        <v>0</v>
      </c>
      <c r="J32" s="13"/>
      <c r="K32" s="13">
        <f t="shared" si="2"/>
        <v>0</v>
      </c>
    </row>
    <row r="33" spans="1:11" x14ac:dyDescent="0.25">
      <c r="A33" s="24" t="s">
        <v>22</v>
      </c>
      <c r="B33" s="13"/>
      <c r="C33" s="13"/>
      <c r="D33" s="13"/>
      <c r="E33" s="13"/>
      <c r="F33" s="13"/>
      <c r="G33" s="13"/>
      <c r="H33" s="13"/>
      <c r="I33" s="13">
        <f t="shared" si="1"/>
        <v>0</v>
      </c>
      <c r="J33" s="13"/>
      <c r="K33" s="13">
        <f t="shared" si="2"/>
        <v>0</v>
      </c>
    </row>
    <row r="34" spans="1:11" x14ac:dyDescent="0.25">
      <c r="A34" s="25" t="s">
        <v>23</v>
      </c>
      <c r="B34" s="13"/>
      <c r="C34" s="13"/>
      <c r="D34" s="13"/>
      <c r="E34" s="13"/>
      <c r="F34" s="13"/>
      <c r="G34" s="13"/>
      <c r="H34" s="13"/>
      <c r="I34" s="13">
        <f t="shared" si="1"/>
        <v>0</v>
      </c>
      <c r="J34" s="13"/>
      <c r="K34" s="13">
        <f t="shared" si="2"/>
        <v>0</v>
      </c>
    </row>
    <row r="35" spans="1:11" x14ac:dyDescent="0.25">
      <c r="A35" s="19" t="s">
        <v>24</v>
      </c>
      <c r="B35" s="22">
        <f>SUM(B32:B34)</f>
        <v>0</v>
      </c>
      <c r="C35" s="22">
        <f t="shared" ref="C35:J35" si="7">SUM(C32:C34)</f>
        <v>0</v>
      </c>
      <c r="D35" s="22">
        <f t="shared" si="7"/>
        <v>0</v>
      </c>
      <c r="E35" s="22">
        <f t="shared" si="7"/>
        <v>0</v>
      </c>
      <c r="F35" s="22">
        <f t="shared" si="7"/>
        <v>0</v>
      </c>
      <c r="G35" s="22">
        <f t="shared" si="7"/>
        <v>0</v>
      </c>
      <c r="H35" s="22">
        <f t="shared" si="7"/>
        <v>0</v>
      </c>
      <c r="I35" s="22">
        <f t="shared" si="1"/>
        <v>0</v>
      </c>
      <c r="J35" s="22">
        <f t="shared" si="7"/>
        <v>0</v>
      </c>
      <c r="K35" s="22">
        <f t="shared" si="2"/>
        <v>0</v>
      </c>
    </row>
    <row r="36" spans="1:11" x14ac:dyDescent="0.25">
      <c r="A36" s="19"/>
      <c r="B36" s="13"/>
      <c r="C36" s="13"/>
      <c r="D36" s="13"/>
      <c r="E36" s="13"/>
      <c r="F36" s="13"/>
      <c r="G36" s="13"/>
      <c r="H36" s="13"/>
      <c r="I36" s="13"/>
      <c r="J36" s="13"/>
      <c r="K36" s="13"/>
    </row>
    <row r="37" spans="1:11" ht="15.75" thickBot="1" x14ac:dyDescent="0.3">
      <c r="A37" s="19" t="s">
        <v>26</v>
      </c>
      <c r="B37" s="26">
        <f>B24+B30+B35</f>
        <v>1481601000</v>
      </c>
      <c r="C37" s="26">
        <f t="shared" ref="C37:J37" si="8">C24+C30+C35</f>
        <v>0</v>
      </c>
      <c r="D37" s="26">
        <f t="shared" si="8"/>
        <v>0</v>
      </c>
      <c r="E37" s="26">
        <f t="shared" si="8"/>
        <v>16309452</v>
      </c>
      <c r="F37" s="26">
        <f t="shared" si="8"/>
        <v>6931077</v>
      </c>
      <c r="G37" s="26">
        <f t="shared" si="8"/>
        <v>296158356</v>
      </c>
      <c r="H37" s="26">
        <f t="shared" si="8"/>
        <v>230004498</v>
      </c>
      <c r="I37" s="26">
        <f t="shared" si="1"/>
        <v>2031004383</v>
      </c>
      <c r="J37" s="26">
        <f t="shared" si="8"/>
        <v>0</v>
      </c>
      <c r="K37" s="26">
        <f t="shared" si="2"/>
        <v>2031004383</v>
      </c>
    </row>
    <row r="38" spans="1:11" ht="15.75" thickTop="1" x14ac:dyDescent="0.25">
      <c r="B38" s="28"/>
      <c r="C38" s="28"/>
      <c r="D38" s="28"/>
      <c r="E38" s="28"/>
      <c r="F38" s="28"/>
      <c r="G38" s="28"/>
      <c r="H38" s="28"/>
      <c r="I38" s="28"/>
      <c r="J38" s="28"/>
      <c r="K38" s="28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Dorian Memo</dc:creator>
  <cp:lastModifiedBy>User</cp:lastModifiedBy>
  <dcterms:created xsi:type="dcterms:W3CDTF">2022-07-20T09:46:44Z</dcterms:created>
  <dcterms:modified xsi:type="dcterms:W3CDTF">2022-08-12T07:09:24Z</dcterms:modified>
</cp:coreProperties>
</file>