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Y:\2016\Mektrin\"/>
    </mc:Choice>
  </mc:AlternateContent>
  <xr:revisionPtr revIDLastSave="0" documentId="13_ncr:1_{2ED77A4E-FFCA-4800-9F5E-D1925315026D}" xr6:coauthVersionLast="45" xr6:coauthVersionMax="45" xr10:uidLastSave="{00000000-0000-0000-0000-000000000000}"/>
  <bookViews>
    <workbookView xWindow="-120" yWindow="-120" windowWidth="29040" windowHeight="15840" tabRatio="883" xr2:uid="{00000000-000D-0000-FFFF-FFFF00000000}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8" i="18" l="1"/>
  <c r="B30" i="18" s="1"/>
  <c r="B67" i="18" l="1"/>
  <c r="B59" i="18"/>
  <c r="B35" i="18"/>
  <c r="B50" i="18" s="1"/>
  <c r="B69" i="18" l="1"/>
  <c r="B71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<sst xmlns="http://schemas.openxmlformats.org/spreadsheetml/2006/main" count="412" uniqueCount="265">
  <si>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</si>
  <si>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</si>
  <si>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</si>
  <si>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</si>
  <si>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</si>
  <si>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</si>
  <si>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</si>
  <si>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</si>
  <si>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</si>
  <si>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</si>
  <si>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</si>
  <si>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</si>
  <si>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</si>
  <si>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</si>
  <si>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</si>
  <si>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</si>
  <si>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</si>
  <si>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</si>
  <si>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</si>
  <si>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</si>
  <si>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</si>
  <si>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</si>
  <si>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</si>
  <si>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</si>
  <si>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</si>
  <si>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</si>
  <si>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</si>
  <si>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</si>
  <si>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</si>
  <si>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</si>
  <si>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</si>
  <si>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</si>
  <si>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</si>
  <si>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</si>
  <si>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</si>
  <si>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</si>
  <si>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</si>
  <si>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</si>
  <si>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</si>
  <si>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</si>
  <si>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</si>
  <si>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</si>
  <si>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</si>
  <si>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</si>
  <si>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</si>
  <si>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</si>
  <si>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</si>
  <si>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</si>
  <si>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</si>
  <si>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</si>
  <si>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</si>
  <si>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</si>
  <si>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</si>
  <si>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</si>
  <si>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</si>
  <si>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</si>
  <si>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</si>
  <si>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</si>
  <si>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</si>
  <si>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</si>
  <si>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</si>
  <si>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</si>
  <si>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</si>
  <si>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</si>
  <si>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</si>
  <si>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</si>
  <si>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</si>
  <si>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</si>
  <si>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</si>
  <si>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</si>
  <si>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</si>
  <si>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</si>
  <si>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</si>
  <si>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</si>
  <si>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</si>
  <si>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</si>
  <si>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</si>
  <si>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</si>
  <si>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</si>
  <si>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</si>
  <si>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</si>
  <si>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</si>
  <si>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</si>
  <si>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</si>
  <si>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</si>
  <si>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</si>
  <si>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</si>
  <si>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</si>
  <si>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</si>
  <si>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</si>
  <si>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</si>
  <si>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</si>
  <si>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</si>
  <si>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</si>
  <si>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</si>
  <si>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</si>
  <si>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</si>
  <si>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</si>
  <si>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</si>
  <si>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</si>
  <si>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</si>
  <si>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</si>
  <si>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</si>
  <si>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</si>
  <si>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</si>
  <si>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</si>
  <si>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</si>
  <si>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</si>
  <si>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</si>
  <si>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</si>
  <si>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</si>
  <si>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</si>
  <si>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</si>
  <si>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</si>
  <si>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</si>
  <si>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</si>
  <si>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</si>
  <si>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</si>
  <si>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</si>
  <si>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</si>
  <si>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</si>
  <si>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</si>
  <si>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</si>
  <si>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</si>
  <si>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</si>
  <si>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</si>
  <si>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</si>
  <si>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</si>
  <si>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</si>
  <si>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</si>
  <si>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</si>
  <si>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</si>
  <si>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</si>
  <si>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</si>
  <si>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</si>
  <si>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</si>
  <si>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</si>
  <si>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</si>
  <si>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</si>
  <si>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</si>
  <si>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</si>
  <si>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</si>
  <si>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</si>
  <si>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</si>
  <si>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</si>
  <si>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</si>
  <si>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</si>
  <si>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</si>
  <si>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</si>
  <si>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</si>
  <si>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</si>
  <si>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</si>
  <si>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</si>
  <si>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</si>
  <si>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</si>
  <si>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</si>
  <si>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</si>
  <si>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</si>
  <si>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</si>
  <si>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</si>
  <si>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</si>
  <si>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</si>
  <si>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</si>
  <si>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</si>
  <si>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</si>
  <si>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</si>
  <si>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</si>
  <si>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</si>
  <si>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</si>
  <si>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</si>
  <si>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</si>
  <si>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</si>
  <si>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</si>
  <si>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</si>
  <si>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</si>
  <si>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</si>
  <si>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</si>
  <si>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</si>
  <si>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</si>
  <si>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</si>
  <si>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</si>
  <si>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</si>
  <si>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</si>
  <si>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</si>
  <si>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</si>
  <si>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</si>
  <si>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</si>
  <si>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</si>
  <si>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</si>
  <si>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</si>
  <si>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</si>
  <si>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</si>
  <si>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</si>
  <si>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</si>
  <si>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</si>
  <si>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</si>
  <si>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</si>
  <si>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</si>
  <si>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</si>
  <si>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</si>
  <si>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</si>
  <si>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</si>
  <si>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</si>
  <si>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</si>
  <si>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</si>
  <si>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</si>
  <si>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</si>
  <si>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</si>
  <si>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</si>
  <si>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</si>
  <si>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</si>
  <si>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</si>
  <si>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</si>
  <si>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</si>
  <si>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</si>
  <si>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</si>
  <si>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</si>
  <si>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</si>
  <si>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</si>
  <si>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</si>
  <si>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</si>
  <si>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</si>
  <si>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</si>
  <si>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</si>
  <si>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</si>
  <si>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</si>
  <si>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</si>
  <si>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</si>
  <si>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</si>
  <si>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</si>
  <si>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</si>
  <si>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</si>
  <si>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</si>
  <si>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</si>
  <si>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</si>
  <si>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</si>
  <si>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</si>
  <si>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</si>
  <si>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</si>
  <si>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</si>
  <si>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</si>
  <si>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</si>
  <si>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</si>
  <si>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</si>
  <si>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</si>
  <si>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</si>
  <si>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</si>
  <si>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</si>
  <si>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</si>
  <si>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</si>
  <si>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</si>
  <si>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</si>
  <si>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</si>
  <si>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</si>
  <si>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</si>
  <si>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</si>
  <si>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</si>
  <si>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2</t>
  </si>
  <si>
    <t>Te ardhurat nga aktiviteti dytesor 3</t>
  </si>
  <si>
    <t>Te tjera te ardhura nga aktiviteti i shfrytezimit</t>
  </si>
  <si>
    <t>Puna e kryer nga njësia ekonomike e kapitalizuar</t>
  </si>
  <si>
    <t>emri nga sistemi Mektrin Motors shpk</t>
  </si>
  <si>
    <t>NIPT nga sistemi K51408501P</t>
  </si>
  <si>
    <t>Lek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</si>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</sst>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64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7" fontId="1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71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71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72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121" fillId="0" borderId="0" applyFont="0" applyFill="0" applyBorder="0" applyAlignment="0" applyProtection="0"/>
    <xf numFmtId="167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121" fillId="0" borderId="0" applyFont="0" applyFill="0" applyBorder="0" applyAlignment="0" applyProtection="0"/>
    <xf numFmtId="167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0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8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8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1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7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72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7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72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65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7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71" fontId="168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71" fontId="168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64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64" fontId="167" fillId="0" borderId="0" applyFont="0" applyFill="0" applyBorder="0" applyAlignment="0" applyProtection="0"/>
    <xf numFmtId="164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7" fontId="152" fillId="0" borderId="0" applyFont="0" applyFill="0" applyBorder="0" applyAlignment="0" applyProtection="0"/>
    <xf numFmtId="167" fontId="152" fillId="0" borderId="0" applyFont="0" applyFill="0" applyBorder="0" applyAlignment="0" applyProtection="0"/>
    <xf numFmtId="165" fontId="16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71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67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6" fontId="3" fillId="0" borderId="0" applyFont="0" applyFill="0" applyBorder="0" applyAlignment="0" applyProtection="0"/>
    <xf numFmtId="0" fontId="2" fillId="0" borderId="0"/>
    <xf numFmtId="0" fontId="1" fillId="0" borderId="0"/>
  </cellStyleXfs>
  <cellXfs count="64">
    <xf numFmtId="0" fontId="0" fillId="0" borderId="0" xfId="0" applyNumberFormat="1" applyFill="1" applyBorder="1" applyAlignment="1" applyProtection="1"/>
    <xf numFmtId="169" fontId="144" fillId="34" borderId="0" xfId="215" applyNumberFormat="1" applyFont="1" applyFill="1" applyBorder="1" applyAlignment="1" applyProtection="1"/>
    <xf numFmtId="169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9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9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8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9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9" fontId="153" fillId="0" borderId="0" xfId="5402" applyNumberFormat="1" applyFont="1" applyFill="1" applyBorder="1" applyAlignment="1" applyProtection="1"/>
    <xf numFmtId="169" fontId="153" fillId="34" borderId="0" xfId="5402" applyNumberFormat="1" applyFont="1" applyFill="1" applyBorder="1" applyAlignment="1" applyProtection="1"/>
    <xf numFmtId="169" fontId="151" fillId="34" borderId="0" xfId="5402" applyNumberFormat="1" applyFont="1" applyFill="1" applyBorder="1" applyAlignment="1" applyProtection="1"/>
    <xf numFmtId="169" fontId="173" fillId="34" borderId="0" xfId="5402" applyNumberFormat="1" applyFont="1" applyFill="1" applyBorder="1" applyAlignment="1" applyProtection="1"/>
    <xf numFmtId="169" fontId="173" fillId="0" borderId="0" xfId="5402" applyNumberFormat="1" applyFont="1" applyFill="1" applyBorder="1" applyAlignment="1" applyProtection="1"/>
    <xf numFmtId="169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79" fillId="62" borderId="0" xfId="6592" applyNumberFormat="1" applyFont="1" applyFill="1" applyBorder="1" applyAlignment="1" applyProtection="1">
      <alignment wrapText="1"/>
    </xf>
    <xf numFmtId="169" fontId="175" fillId="0" borderId="0" xfId="215" applyNumberFormat="1" applyFont="1" applyFill="1" applyBorder="1" applyAlignment="1" applyProtection="1"/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5"/>
  <sheetViews>
    <sheetView showGridLines="0" tabSelected="1" zoomScaleNormal="100" workbookViewId="0"/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14.7109375" style="63" bestFit="1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5">
      <c r="A1" s="41" t="s">
        <v>264</v>
      </c>
    </row>
    <row r="2" spans="1:5">
      <c r="A2" s="42" t="s">
        <v>261</v>
      </c>
    </row>
    <row r="3" spans="1:5">
      <c r="A3" s="42" t="s">
        <v>262</v>
      </c>
    </row>
    <row r="4" spans="1:5">
      <c r="A4" s="42" t="s">
        <v>263</v>
      </c>
    </row>
    <row r="5" spans="1:5">
      <c r="A5" s="41" t="s">
        <v>218</v>
      </c>
      <c r="B5" s="36"/>
      <c r="C5" s="36"/>
      <c r="D5" s="36"/>
      <c r="E5" s="36"/>
    </row>
    <row r="6" spans="1:5">
      <c r="A6" s="40"/>
      <c r="B6" s="37" t="s">
        <v>211</v>
      </c>
      <c r="C6" s="37"/>
      <c r="D6" s="37" t="s">
        <v>211</v>
      </c>
      <c r="E6" s="47"/>
    </row>
    <row r="7" spans="1:5">
      <c r="A7" s="40"/>
      <c r="B7" s="37" t="s">
        <v>212</v>
      </c>
      <c r="C7" s="37"/>
      <c r="D7" s="37" t="s">
        <v>213</v>
      </c>
      <c r="E7" s="47"/>
    </row>
    <row r="8" spans="1:5">
      <c r="A8" s="54" t="s">
        <v>225</v>
      </c>
      <c r="B8" s="38"/>
      <c r="C8" s="39"/>
      <c r="D8" s="38"/>
      <c r="E8" s="46"/>
    </row>
    <row r="9" spans="1:5">
      <c r="A9" s="52" t="s">
        <v>215</v>
      </c>
      <c r="B9" s="38"/>
      <c r="C9" s="39"/>
      <c r="D9" s="38"/>
      <c r="E9" s="43"/>
    </row>
    <row r="10" spans="1:5">
      <c r="A10" s="49" t="s">
        <v>256</v>
      </c>
      <c r="B10" s="50">
        <v>1758750391</v>
      </c>
      <c r="C10" s="44"/>
      <c r="D10" s="50">
        <v>2233501824</v>
      </c>
      <c r="E10" s="43"/>
    </row>
    <row r="11" spans="1:5">
      <c r="A11" s="49" t="s">
        <v>260</v>
      </c>
      <c r="B11" s="50"/>
      <c r="C11" s="44"/>
      <c r="D11" s="50">
        <v>0</v>
      </c>
      <c r="E11" s="43"/>
    </row>
    <row r="12" spans="1:5">
      <c r="A12" s="49" t="s">
        <v>257</v>
      </c>
      <c r="B12" s="50"/>
      <c r="C12" s="44"/>
      <c r="D12" s="50"/>
      <c r="E12" s="43"/>
    </row>
    <row r="13" spans="1:5">
      <c r="A13" s="49" t="s">
        <v>258</v>
      </c>
      <c r="B13" s="50"/>
      <c r="C13" s="44"/>
      <c r="D13" s="50"/>
      <c r="E13" s="43"/>
    </row>
    <row r="14" spans="1:5">
      <c r="A14" s="49" t="s">
        <v>259</v>
      </c>
      <c r="B14" s="50">
        <v>114059022</v>
      </c>
      <c r="C14" s="44"/>
      <c r="D14" s="50">
        <v>60360676</v>
      </c>
      <c r="E14" s="43"/>
    </row>
    <row r="15" spans="1:5">
      <c r="A15" s="52" t="s">
        <v>226</v>
      </c>
      <c r="B15" s="50"/>
      <c r="C15" s="44"/>
      <c r="D15" s="50"/>
      <c r="E15" s="43"/>
    </row>
    <row r="16" spans="1:5">
      <c r="A16" s="52" t="s">
        <v>210</v>
      </c>
      <c r="B16" s="50"/>
      <c r="C16" s="44"/>
      <c r="D16" s="50"/>
      <c r="E16" s="43"/>
    </row>
    <row r="17" spans="1:5">
      <c r="A17" s="52" t="s">
        <v>227</v>
      </c>
      <c r="B17" s="50"/>
      <c r="C17" s="44"/>
      <c r="D17" s="50"/>
      <c r="E17" s="43"/>
    </row>
    <row r="18" spans="1:5">
      <c r="A18" s="52" t="s">
        <v>216</v>
      </c>
      <c r="B18" s="50">
        <v>-1519032026</v>
      </c>
      <c r="C18" s="44"/>
      <c r="D18" s="50">
        <v>-1964673649</v>
      </c>
      <c r="E18" s="43"/>
    </row>
    <row r="19" spans="1:5">
      <c r="A19" s="52" t="s">
        <v>228</v>
      </c>
      <c r="B19" s="50">
        <v>-113604332</v>
      </c>
      <c r="C19" s="44"/>
      <c r="D19" s="50">
        <v>-66406988</v>
      </c>
      <c r="E19" s="43"/>
    </row>
    <row r="20" spans="1:5">
      <c r="A20" s="52" t="s">
        <v>229</v>
      </c>
      <c r="B20" s="50">
        <v>-42807178</v>
      </c>
      <c r="C20" s="44"/>
      <c r="D20" s="50">
        <v>-37680313</v>
      </c>
      <c r="E20" s="43"/>
    </row>
    <row r="21" spans="1:5">
      <c r="A21" s="52" t="s">
        <v>230</v>
      </c>
      <c r="B21" s="50">
        <v>-21101510</v>
      </c>
      <c r="C21" s="44"/>
      <c r="D21" s="50">
        <v>-12271639</v>
      </c>
      <c r="E21" s="43"/>
    </row>
    <row r="22" spans="1:5">
      <c r="A22" s="52" t="s">
        <v>231</v>
      </c>
      <c r="B22" s="50">
        <v>-62010671</v>
      </c>
      <c r="C22" s="44"/>
      <c r="D22" s="50">
        <v>-60503371</v>
      </c>
      <c r="E22" s="43"/>
    </row>
    <row r="23" spans="1:5">
      <c r="A23" s="52"/>
      <c r="B23" s="52"/>
      <c r="C23" s="52"/>
      <c r="D23" s="52"/>
      <c r="E23" s="43"/>
    </row>
    <row r="24" spans="1:5">
      <c r="A24" s="52" t="s">
        <v>232</v>
      </c>
      <c r="B24" s="50"/>
      <c r="C24" s="44"/>
      <c r="D24" s="50"/>
      <c r="E24" s="43"/>
    </row>
    <row r="25" spans="1:5">
      <c r="A25" s="52" t="s">
        <v>233</v>
      </c>
      <c r="B25" s="50"/>
      <c r="C25" s="44"/>
      <c r="D25" s="50"/>
      <c r="E25" s="43"/>
    </row>
    <row r="26" spans="1:5">
      <c r="A26" s="52" t="s">
        <v>234</v>
      </c>
      <c r="B26" s="50"/>
      <c r="C26" s="44"/>
      <c r="D26" s="50"/>
      <c r="E26" s="43"/>
    </row>
    <row r="27" spans="1:5">
      <c r="A27" s="62" t="s">
        <v>214</v>
      </c>
      <c r="B27" s="50"/>
      <c r="C27" s="44"/>
      <c r="D27" s="50"/>
      <c r="E27" s="43"/>
    </row>
    <row r="28" spans="1:5" ht="15" customHeight="1">
      <c r="A28" s="53" t="s">
        <v>217</v>
      </c>
      <c r="B28" s="57">
        <f>SUM(B10:B22,B24:B27)</f>
        <v>114253696</v>
      </c>
      <c r="C28" s="44"/>
      <c r="D28" s="57">
        <v>152326540</v>
      </c>
      <c r="E28" s="43"/>
    </row>
    <row r="29" spans="1:5" ht="15" customHeight="1">
      <c r="A29" s="52" t="s">
        <v>26</v>
      </c>
      <c r="B29" s="50">
        <v>-21772917</v>
      </c>
      <c r="C29" s="44"/>
      <c r="D29" s="50">
        <v>-24235570</v>
      </c>
      <c r="E29" s="43"/>
    </row>
    <row r="30" spans="1:5" ht="15" customHeight="1">
      <c r="A30" s="53" t="s">
        <v>235</v>
      </c>
      <c r="B30" s="57">
        <f>SUM(B28:B29)</f>
        <v>92480779</v>
      </c>
      <c r="C30" s="45"/>
      <c r="D30" s="57">
        <v>128090970</v>
      </c>
      <c r="E30" s="43"/>
    </row>
    <row r="31" spans="1:5" ht="15" customHeight="1">
      <c r="A31" s="52"/>
      <c r="B31" s="52"/>
      <c r="C31" s="52"/>
      <c r="D31" s="52"/>
      <c r="E31" s="43"/>
    </row>
    <row r="32" spans="1:5" ht="15" customHeight="1">
      <c r="A32" s="54" t="s">
        <v>236</v>
      </c>
      <c r="B32" s="52"/>
      <c r="C32" s="52"/>
      <c r="D32" s="52"/>
      <c r="E32" s="43"/>
    </row>
    <row r="33" spans="1:5" ht="15" customHeight="1">
      <c r="A33" s="52" t="s">
        <v>237</v>
      </c>
      <c r="B33" s="50"/>
      <c r="C33" s="44"/>
      <c r="D33" s="50"/>
      <c r="E33" s="43"/>
    </row>
    <row r="34" spans="1:5">
      <c r="A34" s="52"/>
      <c r="B34" s="52"/>
      <c r="C34" s="52"/>
      <c r="D34" s="52"/>
      <c r="E34" s="43"/>
    </row>
    <row r="35" spans="1:5" ht="15.75" thickBot="1">
      <c r="A35" s="53" t="s">
        <v>255</v>
      </c>
      <c r="B35" s="58">
        <f>B30+B33</f>
        <v>92480779</v>
      </c>
      <c r="C35" s="48"/>
      <c r="D35" s="58">
        <v>128090970</v>
      </c>
      <c r="E35" s="43"/>
    </row>
    <row r="36" spans="1:5" ht="15.75" thickTop="1">
      <c r="A36" s="53"/>
      <c r="B36" s="53"/>
      <c r="C36" s="53"/>
      <c r="D36" s="53"/>
      <c r="E36" s="43"/>
    </row>
    <row r="37" spans="1:5">
      <c r="A37" s="53" t="s">
        <v>238</v>
      </c>
      <c r="B37" s="53"/>
      <c r="C37" s="53"/>
      <c r="D37" s="53"/>
      <c r="E37" s="43"/>
    </row>
    <row r="38" spans="1:5">
      <c r="A38" s="52" t="s">
        <v>239</v>
      </c>
      <c r="B38" s="50"/>
      <c r="C38" s="44"/>
      <c r="D38" s="50"/>
      <c r="E38" s="43"/>
    </row>
    <row r="39" spans="1:5">
      <c r="A39" s="52" t="s">
        <v>240</v>
      </c>
      <c r="B39" s="50"/>
      <c r="C39" s="44"/>
      <c r="D39" s="50"/>
      <c r="E39" s="43"/>
    </row>
    <row r="40" spans="1:5">
      <c r="A40" s="52"/>
      <c r="B40" s="56"/>
      <c r="C40" s="56"/>
      <c r="D40" s="56"/>
      <c r="E40" s="43"/>
    </row>
    <row r="41" spans="1:5">
      <c r="A41" s="53" t="s">
        <v>241</v>
      </c>
      <c r="B41" s="36"/>
      <c r="C41" s="36"/>
      <c r="D41" s="36"/>
      <c r="E41" s="48"/>
    </row>
    <row r="42" spans="1:5">
      <c r="A42" s="52" t="s">
        <v>242</v>
      </c>
      <c r="B42" s="45"/>
      <c r="C42" s="45"/>
      <c r="D42" s="45"/>
      <c r="E42" s="48"/>
    </row>
    <row r="43" spans="1:5">
      <c r="A43" s="55" t="s">
        <v>243</v>
      </c>
      <c r="B43" s="50"/>
      <c r="C43" s="44"/>
      <c r="D43" s="50"/>
      <c r="E43" s="43"/>
    </row>
    <row r="44" spans="1:5">
      <c r="A44" s="55" t="s">
        <v>244</v>
      </c>
      <c r="B44" s="50"/>
      <c r="C44" s="44"/>
      <c r="D44" s="50"/>
      <c r="E44" s="43"/>
    </row>
    <row r="45" spans="1:5">
      <c r="A45" s="56"/>
      <c r="B45" s="56"/>
      <c r="C45" s="56"/>
      <c r="D45" s="56"/>
      <c r="E45" s="43"/>
    </row>
    <row r="46" spans="1:5">
      <c r="A46" s="52" t="s">
        <v>245</v>
      </c>
      <c r="B46" s="36"/>
      <c r="C46" s="36"/>
      <c r="D46" s="36"/>
      <c r="E46" s="48"/>
    </row>
    <row r="47" spans="1:5">
      <c r="A47" s="55" t="s">
        <v>243</v>
      </c>
      <c r="B47" s="50"/>
      <c r="C47" s="44"/>
      <c r="D47" s="50"/>
      <c r="E47" s="36"/>
    </row>
    <row r="48" spans="1:5">
      <c r="A48" s="55" t="s">
        <v>244</v>
      </c>
      <c r="B48" s="50"/>
      <c r="C48" s="44"/>
      <c r="D48" s="50"/>
      <c r="E48" s="36"/>
    </row>
    <row r="49" spans="1:5">
      <c r="B49" s="36"/>
      <c r="C49" s="36"/>
      <c r="D49" s="36"/>
      <c r="E49" s="36"/>
    </row>
    <row r="50" spans="1:5">
      <c r="A50" s="53" t="s">
        <v>246</v>
      </c>
      <c r="B50" s="59">
        <f>B35</f>
        <v>92480779</v>
      </c>
      <c r="D50" s="59">
        <v>128090970</v>
      </c>
    </row>
    <row r="51" spans="1:5">
      <c r="A51" s="53"/>
    </row>
    <row r="52" spans="1:5">
      <c r="A52" s="54" t="s">
        <v>224</v>
      </c>
    </row>
    <row r="53" spans="1:5">
      <c r="A53" s="53"/>
    </row>
    <row r="54" spans="1:5">
      <c r="A54" s="53" t="s">
        <v>247</v>
      </c>
    </row>
    <row r="55" spans="1:5">
      <c r="A55" s="52" t="s">
        <v>248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2" t="s">
        <v>214</v>
      </c>
      <c r="B57" s="50"/>
      <c r="C57" s="44"/>
      <c r="D57" s="50"/>
    </row>
    <row r="58" spans="1:5">
      <c r="A58" s="52" t="s">
        <v>249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v>0</v>
      </c>
    </row>
    <row r="60" spans="1:5">
      <c r="A60" s="51"/>
    </row>
    <row r="61" spans="1:5">
      <c r="A61" s="53" t="s">
        <v>250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251</v>
      </c>
      <c r="B64" s="50"/>
      <c r="C64" s="44"/>
      <c r="D64" s="50"/>
    </row>
    <row r="65" spans="1:4">
      <c r="A65" s="62" t="s">
        <v>214</v>
      </c>
      <c r="B65" s="50"/>
      <c r="C65" s="44"/>
      <c r="D65" s="50"/>
    </row>
    <row r="66" spans="1:4">
      <c r="A66" s="52" t="s">
        <v>252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v>0</v>
      </c>
    </row>
    <row r="68" spans="1:4">
      <c r="A68" s="51"/>
    </row>
    <row r="69" spans="1:4">
      <c r="A69" s="53" t="s">
        <v>253</v>
      </c>
      <c r="B69" s="59">
        <f>SUM(B59,B67)</f>
        <v>0</v>
      </c>
      <c r="D69" s="59">
        <v>0</v>
      </c>
    </row>
    <row r="70" spans="1:4">
      <c r="A70" s="51"/>
      <c r="B70" s="59"/>
      <c r="D70" s="59"/>
    </row>
    <row r="71" spans="1:4" ht="15.75" thickBot="1">
      <c r="A71" s="53" t="s">
        <v>254</v>
      </c>
      <c r="B71" s="60">
        <f>B69+B50</f>
        <v>92480779</v>
      </c>
      <c r="D71" s="60">
        <v>128090970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239</v>
      </c>
      <c r="B74" s="61"/>
      <c r="D74" s="61"/>
    </row>
    <row r="75" spans="1:4">
      <c r="A75" s="52" t="s">
        <v>240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2021-07-16T08:10:07Z</dcterms:modified>
</cp:coreProperties>
</file>