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1" i="18" l="1"/>
  <c r="B71" i="18"/>
  <c r="D59" i="18"/>
  <c r="B59" i="18"/>
  <c r="B35" i="18"/>
  <c r="D35" i="18"/>
  <c r="D50" i="18"/>
  <c r="B50" i="18"/>
  <c r="B30" i="18"/>
  <c r="D30" i="18"/>
  <c r="B28" i="18"/>
  <c r="D28" i="18" l="1"/>
  <c r="B67" i="18" l="1"/>
  <c r="D67" i="18"/>
  <c r="B69" i="18" l="1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<sst xmlns="http://schemas.openxmlformats.org/spreadsheetml/2006/main" count="418" uniqueCount="269">
  <si>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</si>
  <si>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</si>
  <si>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</si>
  <si>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</si>
  <si>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</si>
  <si>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</si>
  <si>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</si>
  <si>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</si>
  <si>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</si>
  <si>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</si>
  <si>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</si>
  <si>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</si>
  <si>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</si>
  <si>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</si>
  <si>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</si>
  <si>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</si>
  <si>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</si>
  <si>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</si>
  <si>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</si>
  <si>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</si>
  <si>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</si>
  <si>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</si>
  <si>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</si>
  <si>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</si>
  <si>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</si>
  <si>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</si>
  <si>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</si>
  <si>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</si>
  <si>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</si>
  <si>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</si>
  <si>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</si>
  <si>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</si>
  <si>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</si>
  <si>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</si>
  <si>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</si>
  <si>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</si>
  <si>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</si>
  <si>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</si>
  <si>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</si>
  <si>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</si>
  <si>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</si>
  <si>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</si>
  <si>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</si>
  <si>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</si>
  <si>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</si>
  <si>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</si>
  <si>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</si>
  <si>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</si>
  <si>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</si>
  <si>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</si>
  <si>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</si>
  <si>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</si>
  <si>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</si>
  <si>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</si>
  <si>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</si>
  <si>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</si>
  <si>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</si>
  <si>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</si>
  <si>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</si>
  <si>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</si>
  <si>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</si>
  <si>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</si>
  <si>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</si>
  <si>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</si>
  <si>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</si>
  <si>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</si>
  <si>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</si>
  <si>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</si>
  <si>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</si>
  <si>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</si>
  <si>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</si>
  <si>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</si>
  <si>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</si>
  <si>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</si>
  <si>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</si>
  <si>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</si>
  <si>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</si>
  <si>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</si>
  <si>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</si>
  <si>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</si>
  <si>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</si>
  <si>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</si>
  <si>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</si>
  <si>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</si>
  <si>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</si>
  <si>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</si>
  <si>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</si>
  <si>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</si>
  <si>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</si>
  <si>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</si>
  <si>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</si>
  <si>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</si>
  <si>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</si>
  <si>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</si>
  <si>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</si>
  <si>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</si>
  <si>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</si>
  <si>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</si>
  <si>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</si>
  <si>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</si>
  <si>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</si>
  <si>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</si>
  <si>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</si>
  <si>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</si>
  <si>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</si>
  <si>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</si>
  <si>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</si>
  <si>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</si>
  <si>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</si>
  <si>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</si>
  <si>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</si>
  <si>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</si>
  <si>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</si>
  <si>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</si>
  <si>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</si>
  <si>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</si>
  <si>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</si>
  <si>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</si>
  <si>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</si>
  <si>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</si>
  <si>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</si>
  <si>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</si>
  <si>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</si>
  <si>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</si>
  <si>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</si>
  <si>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</si>
  <si>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</si>
  <si>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</si>
  <si>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</si>
  <si>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</si>
  <si>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</si>
  <si>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</si>
  <si>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</si>
  <si>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</si>
  <si>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</si>
  <si>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</si>
  <si>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</si>
  <si>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</si>
  <si>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</si>
  <si>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</si>
  <si>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</si>
  <si>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</si>
  <si>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</si>
  <si>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</si>
  <si>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</si>
  <si>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</si>
  <si>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</si>
  <si>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</si>
  <si>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</si>
  <si>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</si>
  <si>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</si>
  <si>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</si>
  <si>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</si>
  <si>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</si>
  <si>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</si>
  <si>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</si>
  <si>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</si>
  <si>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</si>
  <si>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</si>
  <si>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</si>
  <si>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</si>
  <si>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</si>
  <si>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</si>
  <si>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</si>
  <si>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</si>
  <si>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</si>
  <si>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</si>
  <si>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</si>
  <si>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</si>
  <si>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</si>
  <si>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</si>
  <si>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</si>
  <si>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</si>
  <si>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</si>
  <si>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</si>
  <si>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</si>
  <si>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</si>
  <si>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</si>
  <si>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</si>
  <si>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</si>
  <si>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</si>
  <si>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</si>
  <si>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</si>
  <si>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</si>
  <si>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</si>
  <si>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</si>
  <si>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</si>
  <si>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</si>
  <si>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</si>
  <si>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</si>
  <si>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</si>
  <si>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</si>
  <si>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</si>
  <si>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</si>
  <si>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</si>
  <si>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</si>
  <si>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</si>
  <si>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</si>
  <si>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</si>
  <si>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</si>
  <si>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</si>
  <si>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</si>
  <si>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</si>
  <si>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</si>
  <si>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</si>
  <si>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</si>
  <si>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</si>
  <si>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</si>
  <si>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</si>
  <si>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</si>
  <si>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</si>
  <si>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</si>
  <si>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</si>
  <si>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</si>
  <si>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</si>
  <si>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</si>
  <si>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</si>
  <si>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</si>
  <si>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</si>
  <si>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</si>
  <si>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</si>
  <si>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</si>
  <si>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</si>
  <si>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</si>
  <si>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</si>
  <si>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</si>
  <si>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</si>
  <si>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</si>
  <si>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</si>
  <si>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</si>
  <si>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</si>
  <si>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</si>
  <si>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</si>
  <si>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</si>
  <si>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</si>
  <si>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</si>
  <si>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</si>
  <si>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</si>
  <si>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</si>
  <si>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</si>
  <si>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</si>
  <si>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</si>
  <si>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</si>
  <si>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</si>
  <si>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</si>
  <si>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</si>
  <si>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</si>
  <si>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</si>
  <si>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</si>
  <si>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</si>
  <si>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</si>
  <si>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</si>
  <si>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</si>
  <si>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</si>
  <si>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</si>
  <si>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</si>
  <si>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</si>
  <si>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</si>
  <si>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</si>
  <si>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</si>
  <si>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</si>
  <si>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</si>
  <si>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</si>
  <si>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</si>
  <si>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</si>
  <si>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</si>
  <si>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>Pasqyrat financiare te vitit 2021</t>
  </si>
  <si>
    <t>L92006029C</t>
  </si>
  <si>
    <t>Sews - Cabind Albania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</si>
</sst>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2" fillId="63" borderId="0" xfId="0" applyFont="1" applyFill="1"/>
    <xf numFmtId="43" fontId="175" fillId="0" borderId="0" xfId="215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tabSelected="1" topLeftCell="A25" zoomScale="90" zoomScaleNormal="90" workbookViewId="0">
      <selection activeCell="F52" sqref="F52"/>
    </sheetView>
  </sheetViews>
  <sheetFormatPr defaultColWidth="9.28515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4.140625" style="36" bestFit="1" customWidth="1"/>
    <col min="9" max="9" width="9.5703125" style="36" bestFit="1" customWidth="1"/>
    <col min="10" max="16384" width="9.28515625" style="36"/>
  </cols>
  <sheetData>
    <row r="1" spans="1:6">
      <c r="A1" s="41" t="s">
        <v>266</v>
      </c>
    </row>
    <row r="2" spans="1:6">
      <c r="A2" s="65" t="s">
        <v>268</v>
      </c>
    </row>
    <row r="3" spans="1:6">
      <c r="A3" s="42" t="s">
        <v>267</v>
      </c>
    </row>
    <row r="4" spans="1:6">
      <c r="A4" s="42" t="s">
        <v>265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1066815342</v>
      </c>
      <c r="C10" s="44"/>
      <c r="D10" s="50">
        <v>48950727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22718517</v>
      </c>
      <c r="C16" s="44"/>
      <c r="D16" s="50">
        <v>1174430</v>
      </c>
      <c r="E16" s="43"/>
      <c r="F16" s="36"/>
    </row>
    <row r="17" spans="1:9">
      <c r="A17" s="52" t="s">
        <v>227</v>
      </c>
      <c r="B17" s="50"/>
      <c r="C17" s="44"/>
      <c r="D17" s="50"/>
      <c r="E17" s="43"/>
      <c r="F17" s="36"/>
    </row>
    <row r="18" spans="1:9">
      <c r="A18" s="52" t="s">
        <v>216</v>
      </c>
      <c r="B18" s="50">
        <v>-1023120968</v>
      </c>
      <c r="C18" s="44"/>
      <c r="D18" s="50">
        <v>-69079494</v>
      </c>
      <c r="E18" s="43"/>
      <c r="F18" s="36"/>
      <c r="G18" s="66"/>
      <c r="H18" s="66"/>
      <c r="I18" s="66"/>
    </row>
    <row r="19" spans="1:9">
      <c r="A19" s="52" t="s">
        <v>228</v>
      </c>
      <c r="B19" s="50">
        <v>-19560472</v>
      </c>
      <c r="C19" s="44"/>
      <c r="D19" s="50">
        <v>-72017266</v>
      </c>
      <c r="E19" s="43"/>
      <c r="F19" s="36"/>
      <c r="G19" s="66"/>
      <c r="H19" s="66"/>
      <c r="I19" s="66"/>
    </row>
    <row r="20" spans="1:9">
      <c r="A20" s="52" t="s">
        <v>229</v>
      </c>
      <c r="B20" s="50">
        <v>-54722083</v>
      </c>
      <c r="C20" s="44"/>
      <c r="D20" s="50">
        <v>-38999538</v>
      </c>
      <c r="E20" s="43"/>
      <c r="F20" s="36"/>
      <c r="G20" s="66"/>
      <c r="H20" s="66"/>
      <c r="I20" s="66"/>
    </row>
    <row r="21" spans="1:9">
      <c r="A21" s="52" t="s">
        <v>230</v>
      </c>
      <c r="B21" s="50">
        <v>15087228</v>
      </c>
      <c r="C21" s="44"/>
      <c r="D21" s="50">
        <v>-21585833</v>
      </c>
      <c r="E21" s="43"/>
      <c r="F21" s="36"/>
      <c r="G21" s="66"/>
      <c r="H21" s="66"/>
      <c r="I21" s="66"/>
    </row>
    <row r="22" spans="1:9">
      <c r="A22" s="52" t="s">
        <v>231</v>
      </c>
      <c r="B22" s="50">
        <v>-123262970</v>
      </c>
      <c r="C22" s="44"/>
      <c r="D22" s="50">
        <v>-121034147</v>
      </c>
      <c r="E22" s="43"/>
      <c r="F22" s="36"/>
      <c r="G22" s="66"/>
      <c r="H22" s="66"/>
      <c r="I22" s="66"/>
    </row>
    <row r="23" spans="1:9">
      <c r="A23" s="52"/>
      <c r="B23" s="52"/>
      <c r="C23" s="52"/>
      <c r="D23" s="52"/>
      <c r="E23" s="43"/>
      <c r="F23" s="36"/>
      <c r="G23" s="66"/>
      <c r="H23" s="66"/>
      <c r="I23" s="66"/>
    </row>
    <row r="24" spans="1:9">
      <c r="A24" s="52" t="s">
        <v>232</v>
      </c>
      <c r="B24" s="50"/>
      <c r="C24" s="44"/>
      <c r="D24" s="50"/>
      <c r="E24" s="43"/>
      <c r="F24" s="36"/>
    </row>
    <row r="25" spans="1:9">
      <c r="A25" s="52" t="s">
        <v>233</v>
      </c>
      <c r="B25" s="50"/>
      <c r="C25" s="44"/>
      <c r="D25" s="50"/>
      <c r="E25" s="43"/>
      <c r="F25" s="36"/>
    </row>
    <row r="26" spans="1:9">
      <c r="A26" s="52" t="s">
        <v>234</v>
      </c>
      <c r="B26" s="50"/>
      <c r="C26" s="44"/>
      <c r="D26" s="50"/>
      <c r="E26" s="43"/>
      <c r="F26" s="36"/>
    </row>
    <row r="27" spans="1:9">
      <c r="A27" s="64" t="s">
        <v>214</v>
      </c>
      <c r="B27" s="50"/>
      <c r="C27" s="44"/>
      <c r="D27" s="50"/>
      <c r="E27" s="43"/>
      <c r="F27" s="36"/>
    </row>
    <row r="28" spans="1:9" ht="15" customHeight="1">
      <c r="A28" s="53" t="s">
        <v>217</v>
      </c>
      <c r="B28" s="57">
        <f>SUM(B10:B22,B24:B27)</f>
        <v>-116045406</v>
      </c>
      <c r="C28" s="44"/>
      <c r="D28" s="57">
        <f>SUM(D10:D22,D24:D27)</f>
        <v>-272591121</v>
      </c>
      <c r="E28" s="43"/>
      <c r="F28" s="36"/>
    </row>
    <row r="29" spans="1:9" ht="15" customHeight="1">
      <c r="A29" s="52" t="s">
        <v>26</v>
      </c>
      <c r="B29" s="50">
        <v>4832554</v>
      </c>
      <c r="C29" s="44"/>
      <c r="D29" s="50">
        <v>12325323</v>
      </c>
      <c r="E29" s="43"/>
      <c r="F29" s="36"/>
    </row>
    <row r="30" spans="1:9" ht="15" customHeight="1">
      <c r="A30" s="53" t="s">
        <v>235</v>
      </c>
      <c r="B30" s="57">
        <f>SUM(B28:B29)</f>
        <v>-111212852</v>
      </c>
      <c r="C30" s="45"/>
      <c r="D30" s="57">
        <f>SUM(D28:D29)</f>
        <v>-260265798</v>
      </c>
      <c r="E30" s="43"/>
      <c r="F30" s="36"/>
    </row>
    <row r="31" spans="1:9" ht="15" customHeight="1">
      <c r="A31" s="52"/>
      <c r="B31" s="52"/>
      <c r="C31" s="52"/>
      <c r="D31" s="52"/>
      <c r="E31" s="43"/>
      <c r="F31" s="36"/>
    </row>
    <row r="32" spans="1:9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-111212852</v>
      </c>
      <c r="C35" s="48"/>
      <c r="D35" s="58">
        <f>D30+D33</f>
        <v>-260265798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-111212852</v>
      </c>
      <c r="D50" s="59">
        <f>D35</f>
        <v>-260265798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-111212852</v>
      </c>
      <c r="D71" s="60">
        <f>D69+D50</f>
        <v>-260265798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2022-08-05T12:19:49Z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2022-07-27T17:57:55Z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4c29f9e9-c388-4898-9cf8-0d49a769ec9d</vt:lpwstr>
  </property>
  <property fmtid="{D5CDD505-2E9C-101B-9397-08002B2CF9AE}" pid="8" name="MSIP_Label_ea60d57e-af5b-4752-ac57-3e4f28ca11dc_ContentBits">
    <vt:lpwstr>0</vt:lpwstr>
  </property>
</Properties>
</file>