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8"/>
  <workbookPr/>
  <mc:AlternateContent xmlns:mc="http://schemas.openxmlformats.org/markup-compatibility/2006">
    <mc:Choice Requires="x15">
      <x15ac:absPath xmlns:x15ac="http://schemas.microsoft.com/office/spreadsheetml/2010/11/ac" url="\\MELI-PC\meli pc i vjeter\COMP 2 -20.06.2023\DITURIA\2022\Bilanc 2022\QKB\"/>
    </mc:Choice>
  </mc:AlternateContent>
  <xr:revisionPtr revIDLastSave="0" documentId="13_ncr:1_{059D5D58-BB0C-4208-9A93-37AB88D6380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 l="1"/>
  <c r="N21" i="1"/>
  <c r="N10" i="1"/>
  <c r="M6" i="1"/>
  <c r="N22" i="1"/>
  <c r="M14" i="1"/>
  <c r="N15" i="1"/>
  <c r="M20" i="1"/>
  <c r="N25" i="1"/>
  <c r="M22" i="1"/>
  <c r="M10" i="1"/>
  <c r="N20" i="1"/>
  <c r="N11" i="1"/>
  <c r="N27" i="1"/>
  <c r="N16" i="1"/>
  <c r="M16" i="1"/>
  <c r="M23" i="1"/>
  <c r="M24" i="1"/>
  <c r="M15" i="1"/>
  <c r="M19" i="1"/>
  <c r="N8" i="1"/>
  <c r="M21" i="1"/>
  <c r="M13" i="1"/>
  <c r="N19" i="1"/>
  <c r="N13" i="1"/>
  <c r="N7" i="1"/>
  <c r="M27" i="1"/>
  <c r="N17" i="1"/>
  <c r="M7" i="1"/>
  <c r="M17" i="1"/>
  <c r="N9" i="1"/>
  <c r="M9" i="1"/>
  <c r="M18" i="1"/>
  <c r="N26" i="1"/>
  <c r="N14" i="1"/>
  <c r="M12" i="1"/>
  <c r="M25" i="1"/>
  <c r="N18" i="1"/>
  <c r="N24" i="1"/>
  <c r="N23" i="1"/>
  <c r="M8" i="1"/>
  <c r="M11" i="1"/>
  <c r="N6" i="1"/>
  <c r="N12" i="1"/>
  <c r="M26" i="1"/>
  <c r="B17" i="1" l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<sst xmlns="http://schemas.openxmlformats.org/spreadsheetml/2006/main" count="28" uniqueCount="27">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</sst>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6"/>
  <sheetViews>
    <sheetView tabSelected="1" workbookViewId="0">
      <selection activeCell="B33" sqref="B33"/>
    </sheetView>
  </sheetViews>
  <sheetFormatPr defaultRowHeight="15" x14ac:dyDescent="0.25"/>
  <cols>
    <col min="1" max="1" width="72.28515625" customWidth="1"/>
    <col min="2" max="3" width="15" bestFit="1" customWidth="1"/>
    <col min="5" max="5" width="11.5703125" bestFit="1" customWidth="1"/>
    <col min="6" max="6" width="12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5" t="s">
        <v>24</v>
      </c>
      <c r="B2" s="10" t="s">
        <v>23</v>
      </c>
      <c r="C2" s="10" t="s">
        <v>23</v>
      </c>
    </row>
    <row r="3" spans="1:14" ht="15" customHeight="1" x14ac:dyDescent="0.25">
      <c r="A3" s="26"/>
      <c r="B3" s="10" t="s">
        <v>22</v>
      </c>
      <c r="C3" s="10" t="s">
        <v>21</v>
      </c>
    </row>
    <row r="4" spans="1:14" x14ac:dyDescent="0.25">
      <c r="A4" s="9" t="s">
        <v>20</v>
      </c>
    </row>
    <row r="5" spans="1:14" x14ac:dyDescent="0.25">
      <c r="B5" s="12"/>
      <c r="C5" s="13"/>
    </row>
    <row r="6" spans="1:14" x14ac:dyDescent="0.25">
      <c r="A6" s="5" t="s">
        <v>19</v>
      </c>
      <c r="B6" s="14">
        <v>20009159</v>
      </c>
      <c r="C6" s="14">
        <v>26713079</v>
      </c>
      <c r="E6" s="2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3">
        <v>10224440</v>
      </c>
      <c r="C7" s="13">
        <v>6495709</v>
      </c>
      <c r="E7" s="2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3">
        <v>-19373332</v>
      </c>
      <c r="C8" s="13">
        <v>-23116546</v>
      </c>
      <c r="E8" s="24"/>
      <c r="F8" s="2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3"/>
      <c r="C9" s="13"/>
      <c r="E9" s="24"/>
      <c r="F9" s="2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5"/>
      <c r="C10" s="13"/>
      <c r="E10" s="24"/>
      <c r="F10" s="2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5"/>
      <c r="C11" s="13"/>
      <c r="E11" s="2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8">
        <f>SUM(B13:B14)</f>
        <v>-4582081</v>
      </c>
      <c r="C12" s="18">
        <v>-4869176</v>
      </c>
      <c r="E12" s="24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5">
        <v>-3934142</v>
      </c>
      <c r="C13" s="15">
        <v>-4176874</v>
      </c>
      <c r="E13" s="24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5">
        <v>-647939</v>
      </c>
      <c r="C14" s="15">
        <v>-692302</v>
      </c>
      <c r="E14" s="24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9">
        <v>-673127</v>
      </c>
      <c r="C15" s="19">
        <v>-713547</v>
      </c>
      <c r="E15" s="2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9"/>
      <c r="C16" s="13"/>
      <c r="E16" s="2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7">
        <f>SUM(B6:B12,B15:B16)</f>
        <v>5605059</v>
      </c>
      <c r="C17" s="17">
        <v>4509519</v>
      </c>
      <c r="E17" s="24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0"/>
      <c r="C18" s="20"/>
      <c r="E18" s="24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6"/>
      <c r="C19" s="13"/>
      <c r="E19" s="2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4">
        <v>0</v>
      </c>
      <c r="C20" s="14">
        <v>-243</v>
      </c>
      <c r="E20" s="2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5">
        <v>-149827</v>
      </c>
      <c r="C21" s="13">
        <v>-137073</v>
      </c>
      <c r="E21" s="2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5">
        <v>-336430</v>
      </c>
      <c r="C22" s="15">
        <v>-109633</v>
      </c>
      <c r="E22" s="2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7">
        <f>SUM(B20:B22)</f>
        <v>-486257</v>
      </c>
      <c r="C23" s="17">
        <v>-246949</v>
      </c>
      <c r="E23" s="2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1"/>
      <c r="C24" s="13"/>
      <c r="E24" s="2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f>B17+B23</f>
        <v>5118802</v>
      </c>
      <c r="C25" s="22">
        <v>4262570</v>
      </c>
      <c r="E25" s="24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4">
        <v>-811497</v>
      </c>
      <c r="C26" s="14">
        <v>-639385</v>
      </c>
      <c r="E26" s="2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3">
        <f>SUM(B25:B26)</f>
        <v>4307305</v>
      </c>
      <c r="C27" s="23">
        <v>3623185</v>
      </c>
      <c r="E27" s="24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13"/>
      <c r="C28" s="13"/>
      <c r="E28" s="24"/>
    </row>
    <row r="29" spans="1:14" x14ac:dyDescent="0.25">
      <c r="B29" s="13"/>
      <c r="C29" s="13"/>
      <c r="E29" s="24"/>
    </row>
    <row r="30" spans="1:14" x14ac:dyDescent="0.25">
      <c r="E30" s="24"/>
    </row>
    <row r="31" spans="1:14" x14ac:dyDescent="0.25">
      <c r="E31" s="24"/>
    </row>
    <row r="32" spans="1:14" x14ac:dyDescent="0.25">
      <c r="E32" s="24"/>
    </row>
    <row r="33" spans="5:5" x14ac:dyDescent="0.25">
      <c r="E33" s="24"/>
    </row>
    <row r="34" spans="5:5" x14ac:dyDescent="0.25">
      <c r="E34" s="24"/>
    </row>
    <row r="35" spans="5:5" x14ac:dyDescent="0.25">
      <c r="E35" s="24"/>
    </row>
    <row r="36" spans="5:5" x14ac:dyDescent="0.25">
      <c r="E36" s="2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2023-07-11T12:23:57Z</dcterms:modified>
</cp:coreProperties>
</file>