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NANCA-PC\skanime\SUBJEKTET\Destinimi 2021\TEMESA OIL\"/>
    </mc:Choice>
  </mc:AlternateContent>
  <bookViews>
    <workbookView xWindow="0" yWindow="0" windowWidth="28800" windowHeight="1372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3" i="1"/>
  <c r="C17" i="1"/>
  <c r="B16" i="1"/>
  <c r="C12" i="1"/>
  <c r="B12" i="1"/>
  <c r="B11" i="1"/>
  <c r="B17" i="1" s="1"/>
  <c r="B25" i="1" s="1"/>
  <c r="B27" i="1" s="1"/>
  <c r="B10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<sst xmlns="http://schemas.openxmlformats.org/spreadsheetml/2006/main" count="26" uniqueCount="25">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</sst>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0" borderId="0" xfId="0" applyFont="1"/>
    <xf numFmtId="4" fontId="0" fillId="0" borderId="0" xfId="0" applyNumberFormat="1"/>
    <xf numFmtId="4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" fontId="0" fillId="0" borderId="0" xfId="0" applyNumberFormat="1" applyBorder="1"/>
    <xf numFmtId="4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1" applyNumberFormat="1" applyFont="1" applyBorder="1" applyAlignment="1">
      <alignment horizontal="right" vertical="center"/>
    </xf>
    <xf numFmtId="37" fontId="0" fillId="0" borderId="0" xfId="0" applyNumberFormat="1" applyBorder="1"/>
    <xf numFmtId="37" fontId="0" fillId="0" borderId="0" xfId="0" applyNumberFormat="1" applyBorder="1" applyAlignment="1">
      <alignment horizontal="right"/>
    </xf>
    <xf numFmtId="37" fontId="7" fillId="2" borderId="0" xfId="0" applyNumberFormat="1" applyFont="1" applyFill="1" applyBorder="1" applyAlignment="1">
      <alignment vertical="center"/>
    </xf>
    <xf numFmtId="37" fontId="0" fillId="2" borderId="0" xfId="0" applyNumberFormat="1" applyFill="1" applyBorder="1" applyAlignment="1">
      <alignment vertical="center"/>
    </xf>
    <xf numFmtId="3" fontId="0" fillId="0" borderId="0" xfId="0" applyNumberFormat="1"/>
    <xf numFmtId="37" fontId="6" fillId="2" borderId="0" xfId="1" applyNumberFormat="1" applyFont="1" applyFill="1" applyBorder="1" applyAlignment="1">
      <alignment horizontal="right" vertical="center"/>
    </xf>
    <xf numFmtId="37" fontId="7" fillId="3" borderId="0" xfId="0" applyNumberFormat="1" applyFont="1" applyFill="1" applyBorder="1" applyAlignment="1">
      <alignment vertical="center"/>
    </xf>
    <xf numFmtId="37" fontId="7" fillId="3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3"/>
    </xf>
    <xf numFmtId="37" fontId="8" fillId="2" borderId="0" xfId="0" applyNumberFormat="1" applyFont="1" applyFill="1" applyBorder="1" applyAlignment="1">
      <alignment vertical="center"/>
    </xf>
    <xf numFmtId="37" fontId="5" fillId="2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37" fontId="10" fillId="4" borderId="2" xfId="0" applyNumberFormat="1" applyFont="1" applyFill="1" applyBorder="1" applyAlignment="1">
      <alignment vertical="center"/>
    </xf>
    <xf numFmtId="37" fontId="10" fillId="4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7" fontId="10" fillId="0" borderId="0" xfId="0" applyNumberFormat="1" applyFont="1" applyBorder="1" applyAlignment="1">
      <alignment vertical="center"/>
    </xf>
    <xf numFmtId="37" fontId="10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7" fontId="9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7" fontId="9" fillId="2" borderId="0" xfId="0" applyNumberFormat="1" applyFont="1" applyFill="1" applyBorder="1" applyAlignment="1">
      <alignment vertical="center"/>
    </xf>
    <xf numFmtId="37" fontId="0" fillId="2" borderId="0" xfId="0" applyNumberFormat="1" applyFill="1" applyBorder="1" applyAlignment="1">
      <alignment horizontal="right"/>
    </xf>
    <xf numFmtId="37" fontId="6" fillId="2" borderId="1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7" fontId="7" fillId="0" borderId="0" xfId="0" applyNumberFormat="1" applyFont="1" applyBorder="1" applyAlignment="1">
      <alignment horizontal="left" vertical="center"/>
    </xf>
    <xf numFmtId="37" fontId="10" fillId="3" borderId="3" xfId="0" applyNumberFormat="1" applyFont="1" applyFill="1" applyBorder="1" applyAlignment="1">
      <alignment vertical="center"/>
    </xf>
    <xf numFmtId="37" fontId="10" fillId="3" borderId="3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37" fontId="6" fillId="2" borderId="0" xfId="0" applyNumberFormat="1" applyFont="1" applyFill="1" applyBorder="1" applyAlignment="1">
      <alignment vertical="center"/>
    </xf>
    <xf numFmtId="37" fontId="6" fillId="2" borderId="4" xfId="1" applyNumberFormat="1" applyFont="1" applyFill="1" applyBorder="1" applyAlignment="1">
      <alignment horizontal="right" vertical="center"/>
    </xf>
    <xf numFmtId="37" fontId="10" fillId="3" borderId="5" xfId="0" applyNumberFormat="1" applyFont="1" applyFill="1" applyBorder="1" applyAlignment="1">
      <alignment vertical="center"/>
    </xf>
    <xf numFmtId="37" fontId="10" fillId="3" borderId="5" xfId="0" applyNumberFormat="1" applyFont="1" applyFill="1" applyBorder="1" applyAlignment="1">
      <alignment horizontal="right" vertical="center"/>
    </xf>
    <xf numFmtId="0" fontId="0" fillId="0" borderId="0" xfId="0" applyBorder="1"/>
    <xf numFmtId="0" fontId="0" fillId="2" borderId="0" xfId="0" applyFill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abSelected="1" workbookViewId="0">
      <selection activeCell="A9" sqref="A9"/>
    </sheetView>
  </sheetViews>
  <sheetFormatPr defaultRowHeight="15" x14ac:dyDescent="0.25"/>
  <cols>
    <col min="1" max="1" width="73.7109375" customWidth="1"/>
    <col min="2" max="2" width="15" style="2" customWidth="1"/>
    <col min="3" max="3" width="12.42578125" style="2" customWidth="1"/>
  </cols>
  <sheetData>
    <row r="1" spans="1:5" x14ac:dyDescent="0.25">
      <c r="A1" s="1"/>
    </row>
    <row r="2" spans="1:5" ht="15" customHeight="1" x14ac:dyDescent="0.25">
      <c r="A2" s="44" t="s">
        <v>0</v>
      </c>
      <c r="B2" s="3" t="s">
        <v>1</v>
      </c>
      <c r="C2" s="3" t="s">
        <v>1</v>
      </c>
    </row>
    <row r="3" spans="1:5" ht="15" customHeight="1" x14ac:dyDescent="0.25">
      <c r="A3" s="44"/>
      <c r="B3" s="3" t="s">
        <v>2</v>
      </c>
      <c r="C3" s="3" t="s">
        <v>3</v>
      </c>
    </row>
    <row r="4" spans="1:5" x14ac:dyDescent="0.25">
      <c r="A4" s="4" t="s">
        <v>4</v>
      </c>
      <c r="B4" s="5"/>
      <c r="C4" s="5"/>
    </row>
    <row r="5" spans="1:5" x14ac:dyDescent="0.25">
      <c r="B5" s="6"/>
      <c r="C5" s="5"/>
    </row>
    <row r="6" spans="1:5" x14ac:dyDescent="0.25">
      <c r="A6" s="7" t="s">
        <v>5</v>
      </c>
      <c r="B6" s="8">
        <v>21643481</v>
      </c>
      <c r="C6" s="9">
        <v>27615430</v>
      </c>
    </row>
    <row r="7" spans="1:5" x14ac:dyDescent="0.25">
      <c r="A7" s="7" t="s">
        <v>6</v>
      </c>
      <c r="B7" s="10"/>
      <c r="C7" s="11"/>
    </row>
    <row r="8" spans="1:5" x14ac:dyDescent="0.25">
      <c r="A8" s="45" t="s">
        <v>7</v>
      </c>
      <c r="B8" s="10"/>
      <c r="C8" s="11"/>
    </row>
    <row r="9" spans="1:5" x14ac:dyDescent="0.25">
      <c r="A9" s="45" t="s">
        <v>8</v>
      </c>
      <c r="B9" s="10"/>
      <c r="C9" s="11"/>
    </row>
    <row r="10" spans="1:5" x14ac:dyDescent="0.25">
      <c r="A10" s="7" t="s">
        <v>9</v>
      </c>
      <c r="B10" s="12">
        <f>-(19445290-161386)</f>
        <v>-19283904</v>
      </c>
      <c r="C10" s="13">
        <v>-25145533</v>
      </c>
      <c r="E10" s="14"/>
    </row>
    <row r="11" spans="1:5" x14ac:dyDescent="0.25">
      <c r="A11" s="7" t="s">
        <v>10</v>
      </c>
      <c r="B11" s="12">
        <f>-(15000+3350)</f>
        <v>-18350</v>
      </c>
      <c r="C11" s="15"/>
    </row>
    <row r="12" spans="1:5" x14ac:dyDescent="0.25">
      <c r="A12" s="7" t="s">
        <v>11</v>
      </c>
      <c r="B12" s="16">
        <f>SUM(B13:B14)</f>
        <v>-1082339</v>
      </c>
      <c r="C12" s="17">
        <f>SUM(C13:C14)</f>
        <v>-1519434</v>
      </c>
    </row>
    <row r="13" spans="1:5" x14ac:dyDescent="0.25">
      <c r="A13" s="18" t="s">
        <v>12</v>
      </c>
      <c r="B13" s="12">
        <v>-927454</v>
      </c>
      <c r="C13" s="15">
        <v>-1302000</v>
      </c>
    </row>
    <row r="14" spans="1:5" x14ac:dyDescent="0.25">
      <c r="A14" s="18" t="s">
        <v>13</v>
      </c>
      <c r="B14" s="12">
        <v>-154885</v>
      </c>
      <c r="C14" s="15">
        <v>-217434</v>
      </c>
    </row>
    <row r="15" spans="1:5" x14ac:dyDescent="0.25">
      <c r="A15" s="7" t="s">
        <v>14</v>
      </c>
      <c r="B15" s="19">
        <v>-111746</v>
      </c>
      <c r="C15" s="15">
        <v>-126510</v>
      </c>
    </row>
    <row r="16" spans="1:5" x14ac:dyDescent="0.25">
      <c r="A16" s="7" t="s">
        <v>15</v>
      </c>
      <c r="B16" s="19">
        <f>-(34090+1818)</f>
        <v>-35908</v>
      </c>
      <c r="C16" s="20">
        <v>-8564</v>
      </c>
    </row>
    <row r="17" spans="1:11" x14ac:dyDescent="0.25">
      <c r="A17" s="21" t="s">
        <v>16</v>
      </c>
      <c r="B17" s="22">
        <f>SUM(B6:B12,B15:B16)</f>
        <v>1111234</v>
      </c>
      <c r="C17" s="23">
        <f>SUM(C6:C12,C15:C16)</f>
        <v>815389</v>
      </c>
    </row>
    <row r="18" spans="1:11" x14ac:dyDescent="0.25">
      <c r="A18" s="24"/>
      <c r="B18" s="25"/>
      <c r="C18" s="26"/>
    </row>
    <row r="19" spans="1:11" x14ac:dyDescent="0.25">
      <c r="A19" s="27" t="s">
        <v>17</v>
      </c>
      <c r="B19" s="28"/>
      <c r="C19" s="11"/>
    </row>
    <row r="20" spans="1:11" x14ac:dyDescent="0.25">
      <c r="A20" s="29" t="s">
        <v>18</v>
      </c>
      <c r="B20" s="30"/>
      <c r="C20" s="31"/>
    </row>
    <row r="21" spans="1:11" x14ac:dyDescent="0.25">
      <c r="A21" s="7" t="s">
        <v>19</v>
      </c>
      <c r="B21" s="12"/>
      <c r="C21" s="31"/>
    </row>
    <row r="22" spans="1:11" x14ac:dyDescent="0.25">
      <c r="A22" s="7" t="s">
        <v>20</v>
      </c>
      <c r="B22" s="12">
        <v>-7990</v>
      </c>
      <c r="C22" s="32">
        <v>-18</v>
      </c>
    </row>
    <row r="23" spans="1:11" x14ac:dyDescent="0.25">
      <c r="A23" s="24" t="s">
        <v>21</v>
      </c>
      <c r="B23" s="22">
        <f>+SUM(B20:B22)</f>
        <v>-7990</v>
      </c>
      <c r="C23" s="23"/>
    </row>
    <row r="24" spans="1:11" x14ac:dyDescent="0.25">
      <c r="A24" s="33"/>
      <c r="B24" s="34"/>
      <c r="C24" s="11"/>
    </row>
    <row r="25" spans="1:11" ht="15.75" thickBot="1" x14ac:dyDescent="0.3">
      <c r="A25" s="33" t="s">
        <v>22</v>
      </c>
      <c r="B25" s="35">
        <f>+B17+B23</f>
        <v>1103244</v>
      </c>
      <c r="C25" s="36">
        <f>+C17+C23</f>
        <v>815389</v>
      </c>
    </row>
    <row r="26" spans="1:11" x14ac:dyDescent="0.25">
      <c r="A26" s="37" t="s">
        <v>23</v>
      </c>
      <c r="B26" s="38">
        <v>-165487</v>
      </c>
      <c r="C26" s="39">
        <v>-122325</v>
      </c>
    </row>
    <row r="27" spans="1:11" ht="15.75" thickBot="1" x14ac:dyDescent="0.3">
      <c r="A27" s="33" t="s">
        <v>24</v>
      </c>
      <c r="B27" s="40">
        <f>+B25+B26</f>
        <v>937757</v>
      </c>
      <c r="C27" s="41">
        <f>+C25+C26</f>
        <v>693064</v>
      </c>
    </row>
    <row r="28" spans="1:11" ht="15.75" thickTop="1" x14ac:dyDescent="0.25">
      <c r="A28" s="42"/>
      <c r="B28" s="5"/>
      <c r="C28" s="5"/>
      <c r="E28" s="43"/>
      <c r="F28" s="43"/>
      <c r="G28" s="43"/>
      <c r="H28" s="43"/>
      <c r="I28" s="43"/>
      <c r="J28" s="43"/>
      <c r="K28" s="43"/>
    </row>
    <row r="29" spans="1:11" x14ac:dyDescent="0.25">
      <c r="A29" s="42"/>
      <c r="B29" s="5"/>
      <c r="C29" s="5"/>
      <c r="E29" s="43"/>
      <c r="F29" s="43"/>
      <c r="G29" s="43"/>
      <c r="H29" s="43"/>
      <c r="I29" s="43"/>
      <c r="J29" s="43"/>
      <c r="K29" s="43"/>
    </row>
    <row r="30" spans="1:11" x14ac:dyDescent="0.25">
      <c r="A30" s="42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Terminal2</dc:creator>
  <cp:lastModifiedBy>Terminal2</cp:lastModifiedBy>
  <dcterms:created xsi:type="dcterms:W3CDTF">2021-07-19T15:15:40Z</dcterms:created>
  <dcterms:modified xsi:type="dcterms:W3CDTF">2021-07-21T10:56:30Z</dcterms:modified>
</cp:coreProperties>
</file>