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SKANUARA 2021\AGA 1 SHPK\QKB\"/>
    </mc:Choice>
  </mc:AlternateContent>
  <xr:revisionPtr revIDLastSave="0" documentId="13_ncr:1_{135C94B8-8483-483B-9342-6EFED6B61894}" xr6:coauthVersionLast="47" xr6:coauthVersionMax="47" xr10:uidLastSave="{00000000-0000-0000-0000-000000000000}"/>
  <bookViews>
    <workbookView xWindow="2508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B65" i="18" s="1"/>
  <c r="D57" i="18"/>
  <c r="D65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<sst xmlns="http://schemas.openxmlformats.org/spreadsheetml/2006/main" count="414" uniqueCount="271">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</sst>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43" fontId="174" fillId="0" borderId="0" xfId="215" applyFont="1" applyFill="1" applyBorder="1" applyAlignment="1" applyProtection="1">
      <alignment horizont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12606757</v>
          </cell>
          <cell r="D106">
            <v>7394142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workbookViewId="0">
      <selection activeCell="B63" sqref="B63"/>
    </sheetView>
  </sheetViews>
  <sheetFormatPr defaultRowHeight="15"/>
  <cols>
    <col min="1" max="1" width="110.5703125" style="42" customWidth="1"/>
    <col min="2" max="2" width="17" style="41" bestFit="1" customWidth="1"/>
    <col min="3" max="3" width="2.7109375" style="41" customWidth="1"/>
    <col min="4" max="4" width="15.7109375" style="84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35"/>
      <c r="E5" s="42"/>
      <c r="F5" s="42"/>
    </row>
    <row r="6" spans="1:6">
      <c r="A6" s="47"/>
      <c r="B6" s="43" t="s">
        <v>211</v>
      </c>
      <c r="C6" s="43"/>
      <c r="D6" s="85" t="s">
        <v>211</v>
      </c>
      <c r="E6" s="57"/>
      <c r="F6" s="42"/>
    </row>
    <row r="7" spans="1:6">
      <c r="A7" s="47"/>
      <c r="B7" s="43" t="s">
        <v>212</v>
      </c>
      <c r="C7" s="43"/>
      <c r="D7" s="85" t="s">
        <v>213</v>
      </c>
      <c r="E7" s="57"/>
      <c r="F7" s="42"/>
    </row>
    <row r="8" spans="1:6">
      <c r="A8" s="48"/>
      <c r="B8" s="44"/>
      <c r="C8" s="46"/>
      <c r="D8" s="86"/>
      <c r="E8" s="56"/>
      <c r="F8" s="42"/>
    </row>
    <row r="9" spans="1:6">
      <c r="A9" s="45" t="s">
        <v>215</v>
      </c>
      <c r="B9" s="51"/>
      <c r="C9" s="52"/>
      <c r="D9" s="87"/>
      <c r="E9" s="51"/>
      <c r="F9" s="83" t="s">
        <v>270</v>
      </c>
    </row>
    <row r="10" spans="1:6">
      <c r="A10" s="63" t="s">
        <v>262</v>
      </c>
      <c r="B10" s="64">
        <v>261375076</v>
      </c>
      <c r="C10" s="52"/>
      <c r="D10" s="64">
        <v>170047754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6233360</v>
      </c>
      <c r="C16" s="52"/>
      <c r="D16" s="64">
        <v>2517906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-229503513</v>
      </c>
      <c r="C19" s="52"/>
      <c r="D19" s="64">
        <v>-145297108</v>
      </c>
      <c r="E19" s="51"/>
      <c r="F19" s="42"/>
    </row>
    <row r="20" spans="1:6">
      <c r="A20" s="63" t="s">
        <v>247</v>
      </c>
      <c r="B20" s="64">
        <v>-6033335</v>
      </c>
      <c r="C20" s="52"/>
      <c r="D20" s="64">
        <v>-3689120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-5926154</v>
      </c>
      <c r="C22" s="52"/>
      <c r="D22" s="64">
        <v>-6784693</v>
      </c>
      <c r="E22" s="51"/>
      <c r="F22" s="42"/>
    </row>
    <row r="23" spans="1:6">
      <c r="A23" s="63" t="s">
        <v>249</v>
      </c>
      <c r="B23" s="64">
        <v>-989668</v>
      </c>
      <c r="C23" s="52"/>
      <c r="D23" s="64">
        <v>-1202200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-8320431</v>
      </c>
      <c r="C26" s="52"/>
      <c r="D26" s="64">
        <v>-5216690</v>
      </c>
      <c r="E26" s="51"/>
      <c r="F26" s="42"/>
    </row>
    <row r="27" spans="1:6">
      <c r="A27" s="45" t="s">
        <v>221</v>
      </c>
      <c r="B27" s="64">
        <v>-39626</v>
      </c>
      <c r="C27" s="52"/>
      <c r="D27" s="64">
        <v>-12166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88"/>
      <c r="E35" s="51"/>
      <c r="F35" s="42"/>
    </row>
    <row r="36" spans="1:6">
      <c r="A36" s="45" t="s">
        <v>238</v>
      </c>
      <c r="B36" s="51"/>
      <c r="C36" s="66"/>
      <c r="D36" s="87"/>
      <c r="E36" s="51"/>
      <c r="F36" s="42"/>
    </row>
    <row r="37" spans="1:6">
      <c r="A37" s="63" t="s">
        <v>255</v>
      </c>
      <c r="B37" s="64">
        <v>-1470887</v>
      </c>
      <c r="C37" s="52"/>
      <c r="D37" s="88">
        <v>-1623170</v>
      </c>
      <c r="E37" s="51"/>
      <c r="F37" s="42"/>
    </row>
    <row r="38" spans="1:6">
      <c r="A38" s="63" t="s">
        <v>257</v>
      </c>
      <c r="B38" s="64"/>
      <c r="C38" s="52"/>
      <c r="D38" s="88"/>
      <c r="E38" s="51"/>
      <c r="F38" s="42"/>
    </row>
    <row r="39" spans="1:6">
      <c r="A39" s="63" t="s">
        <v>256</v>
      </c>
      <c r="B39" s="64">
        <v>-486350</v>
      </c>
      <c r="C39" s="52"/>
      <c r="D39" s="88">
        <v>-39376</v>
      </c>
      <c r="E39" s="51"/>
      <c r="F39" s="42"/>
    </row>
    <row r="40" spans="1:6">
      <c r="A40" s="45" t="s">
        <v>223</v>
      </c>
      <c r="B40" s="64"/>
      <c r="C40" s="52"/>
      <c r="D40" s="88"/>
      <c r="E40" s="51"/>
      <c r="F40" s="42"/>
    </row>
    <row r="41" spans="1:6">
      <c r="A41" s="80" t="s">
        <v>260</v>
      </c>
      <c r="B41" s="64"/>
      <c r="C41" s="52"/>
      <c r="D41" s="88"/>
      <c r="E41" s="51"/>
      <c r="F41" s="42"/>
    </row>
    <row r="42" spans="1:6">
      <c r="A42" s="45" t="s">
        <v>224</v>
      </c>
      <c r="B42" s="54">
        <f>SUM(B9:B41)</f>
        <v>14838472</v>
      </c>
      <c r="C42" s="55"/>
      <c r="D42" s="89">
        <f>SUM(D9:D41)</f>
        <v>8701137</v>
      </c>
      <c r="E42" s="58"/>
      <c r="F42" s="42"/>
    </row>
    <row r="43" spans="1:6">
      <c r="A43" s="45" t="s">
        <v>26</v>
      </c>
      <c r="B43" s="55"/>
      <c r="C43" s="55"/>
      <c r="D43" s="90"/>
      <c r="E43" s="58"/>
      <c r="F43" s="42"/>
    </row>
    <row r="44" spans="1:6">
      <c r="A44" s="63" t="s">
        <v>225</v>
      </c>
      <c r="B44" s="64">
        <v>-2231715</v>
      </c>
      <c r="C44" s="52"/>
      <c r="D44" s="64">
        <v>-1306995</v>
      </c>
      <c r="E44" s="51"/>
      <c r="F44" s="42"/>
    </row>
    <row r="45" spans="1:6">
      <c r="A45" s="63" t="s">
        <v>226</v>
      </c>
      <c r="B45" s="64"/>
      <c r="C45" s="52"/>
      <c r="D45" s="88"/>
      <c r="E45" s="51"/>
      <c r="F45" s="42"/>
    </row>
    <row r="46" spans="1:6">
      <c r="A46" s="63" t="s">
        <v>236</v>
      </c>
      <c r="B46" s="64"/>
      <c r="C46" s="52"/>
      <c r="D46" s="88"/>
      <c r="E46" s="51"/>
      <c r="F46" s="42"/>
    </row>
    <row r="47" spans="1:6">
      <c r="A47" s="45" t="s">
        <v>243</v>
      </c>
      <c r="B47" s="67">
        <f>SUM(B42:B46)</f>
        <v>12606757</v>
      </c>
      <c r="C47" s="58"/>
      <c r="D47" s="91">
        <f>SUM(D42:D46)</f>
        <v>7394142</v>
      </c>
      <c r="E47" s="58"/>
      <c r="F47" s="42"/>
    </row>
    <row r="48" spans="1:6" ht="15.75" thickBot="1">
      <c r="A48" s="68"/>
      <c r="B48" s="69"/>
      <c r="C48" s="69"/>
      <c r="D48" s="92"/>
      <c r="E48" s="59"/>
      <c r="F48" s="42"/>
    </row>
    <row r="49" spans="1:6" ht="15.75" thickTop="1">
      <c r="A49" s="70" t="s">
        <v>244</v>
      </c>
      <c r="B49" s="53"/>
      <c r="C49" s="53"/>
      <c r="D49" s="93"/>
      <c r="E49" s="59"/>
      <c r="F49" s="42"/>
    </row>
    <row r="50" spans="1:6">
      <c r="A50" s="63" t="s">
        <v>230</v>
      </c>
      <c r="B50" s="65"/>
      <c r="C50" s="53"/>
      <c r="D50" s="94"/>
      <c r="E50" s="51"/>
      <c r="F50" s="42"/>
    </row>
    <row r="51" spans="1:6">
      <c r="A51" s="63" t="s">
        <v>231</v>
      </c>
      <c r="B51" s="65"/>
      <c r="C51" s="53"/>
      <c r="D51" s="94"/>
      <c r="E51" s="51"/>
      <c r="F51" s="42"/>
    </row>
    <row r="52" spans="1:6">
      <c r="A52" s="63" t="s">
        <v>232</v>
      </c>
      <c r="B52" s="65"/>
      <c r="C52" s="53"/>
      <c r="D52" s="94"/>
      <c r="E52" s="56"/>
      <c r="F52" s="42"/>
    </row>
    <row r="53" spans="1:6" ht="15" customHeight="1">
      <c r="A53" s="63" t="s">
        <v>233</v>
      </c>
      <c r="B53" s="65"/>
      <c r="C53" s="53"/>
      <c r="D53" s="94"/>
      <c r="E53" s="60"/>
      <c r="F53" s="37"/>
    </row>
    <row r="54" spans="1:6">
      <c r="A54" s="81" t="s">
        <v>214</v>
      </c>
      <c r="B54" s="65"/>
      <c r="C54" s="53"/>
      <c r="D54" s="94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95">
        <f>SUM(D50:D54)</f>
        <v>0</v>
      </c>
      <c r="E55" s="60"/>
      <c r="F55" s="37"/>
    </row>
    <row r="56" spans="1:6">
      <c r="A56" s="73"/>
      <c r="B56" s="74"/>
      <c r="C56" s="75"/>
      <c r="D56" s="96"/>
      <c r="E56" s="60"/>
      <c r="F56" s="37"/>
    </row>
    <row r="57" spans="1:6" ht="15.75" thickBot="1">
      <c r="A57" s="70" t="s">
        <v>246</v>
      </c>
      <c r="B57" s="76">
        <f>B47+B55</f>
        <v>12606757</v>
      </c>
      <c r="C57" s="77"/>
      <c r="D57" s="97">
        <f>D47+D55</f>
        <v>7394142</v>
      </c>
      <c r="E57" s="60"/>
      <c r="F57" s="37"/>
    </row>
    <row r="58" spans="1:6" ht="15.75" thickTop="1">
      <c r="A58" s="73"/>
      <c r="B58" s="74"/>
      <c r="C58" s="75"/>
      <c r="D58" s="96"/>
      <c r="E58" s="60"/>
      <c r="F58" s="37"/>
    </row>
    <row r="59" spans="1:6">
      <c r="A59" s="78" t="s">
        <v>234</v>
      </c>
      <c r="B59" s="74"/>
      <c r="C59" s="75"/>
      <c r="D59" s="96"/>
      <c r="E59" s="61"/>
      <c r="F59" s="39"/>
    </row>
    <row r="60" spans="1:6">
      <c r="A60" s="73" t="s">
        <v>227</v>
      </c>
      <c r="B60" s="64"/>
      <c r="C60" s="51"/>
      <c r="D60" s="88"/>
      <c r="E60" s="61"/>
      <c r="F60" s="39"/>
    </row>
    <row r="61" spans="1:6">
      <c r="A61" s="73" t="s">
        <v>228</v>
      </c>
      <c r="B61" s="64"/>
      <c r="C61" s="51"/>
      <c r="D61" s="88"/>
      <c r="E61" s="61"/>
      <c r="F61" s="39"/>
    </row>
    <row r="62" spans="1:6">
      <c r="A62" s="38"/>
      <c r="B62" s="39"/>
      <c r="C62" s="39"/>
      <c r="D62" s="98"/>
      <c r="E62" s="61"/>
      <c r="F62" s="39"/>
    </row>
    <row r="63" spans="1:6">
      <c r="A63" s="38"/>
      <c r="B63" s="39"/>
      <c r="C63" s="39"/>
      <c r="D63" s="98"/>
      <c r="E63" s="61"/>
      <c r="F63" s="39"/>
    </row>
    <row r="64" spans="1:6">
      <c r="A64" s="40" t="s">
        <v>261</v>
      </c>
      <c r="B64" s="39"/>
      <c r="C64" s="39"/>
      <c r="D64" s="98"/>
      <c r="E64" s="61"/>
      <c r="F64" s="39"/>
    </row>
    <row r="65" spans="1:6">
      <c r="A65" s="79"/>
      <c r="B65" s="100">
        <f>B57-'[1]1-Pasqyra e Pozicioni Financiar'!$B$106</f>
        <v>0</v>
      </c>
      <c r="C65" s="36"/>
      <c r="D65" s="100">
        <f>D57-'[1]1-Pasqyra e Pozicioni Financiar'!$D$106</f>
        <v>0</v>
      </c>
      <c r="E65" s="62"/>
      <c r="F65" s="36"/>
    </row>
    <row r="68" spans="1:6">
      <c r="B68" s="9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A088BCD-C421-460D-B487-C754C079E8B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258BF02-2DD1-44A2-B9CF-E63AD2E22AF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BDD36B0-2F9C-4BCB-933D-1CB88BA0DB1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2022-07-21T13:26:38Z</dcterms:modified>
</cp:coreProperties>
</file>