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 Vibtis\__________Bilance 2021\QKB\"/>
    </mc:Choice>
  </mc:AlternateContent>
  <xr:revisionPtr revIDLastSave="0" documentId="8_{AC87490F-B943-47B3-B76F-C86D6564E565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D30" i="18" s="1"/>
  <c r="D35" i="18" s="1"/>
  <c r="D50" i="18" s="1"/>
  <c r="B28" i="18"/>
  <c r="B30" i="18" s="1"/>
  <c r="B35" i="18" s="1"/>
  <c r="B50" i="18" s="1"/>
  <c r="B67" i="18"/>
  <c r="D67" i="18"/>
  <c r="D59" i="18"/>
  <c r="B59" i="18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<sst xmlns="http://schemas.openxmlformats.org/spreadsheetml/2006/main" count="418" uniqueCount="269">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</sst>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3" zoomScaleNormal="100" workbookViewId="0">
      <selection activeCell="A31" sqref="A3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1763831505</v>
      </c>
      <c r="C10" s="40"/>
      <c r="D10" s="43">
        <v>1523002722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>
        <v>250016</v>
      </c>
      <c r="C14" s="40"/>
      <c r="D14" s="43">
        <v>24461310</v>
      </c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-1487776332</v>
      </c>
      <c r="C18" s="40"/>
      <c r="D18" s="43">
        <v>-1286736232</v>
      </c>
      <c r="E18" s="39"/>
      <c r="F18" s="34"/>
    </row>
    <row r="19" spans="1:6">
      <c r="A19" s="45" t="s">
        <v>232</v>
      </c>
      <c r="B19" s="43">
        <v>-2113707</v>
      </c>
      <c r="C19" s="40"/>
      <c r="D19" s="43">
        <v>-4080885</v>
      </c>
      <c r="E19" s="39"/>
      <c r="F19" s="34"/>
    </row>
    <row r="20" spans="1:6">
      <c r="A20" s="45" t="s">
        <v>233</v>
      </c>
      <c r="B20" s="43">
        <v>-59727295</v>
      </c>
      <c r="C20" s="40"/>
      <c r="D20" s="43">
        <v>-62564408</v>
      </c>
      <c r="E20" s="39"/>
      <c r="F20" s="34"/>
    </row>
    <row r="21" spans="1:6">
      <c r="A21" s="45" t="s">
        <v>234</v>
      </c>
      <c r="B21" s="43">
        <v>-1773736</v>
      </c>
      <c r="C21" s="40"/>
      <c r="D21" s="43">
        <v>-15170539</v>
      </c>
      <c r="E21" s="39"/>
      <c r="F21" s="34"/>
    </row>
    <row r="22" spans="1:6">
      <c r="A22" s="45" t="s">
        <v>235</v>
      </c>
      <c r="B22" s="43">
        <v>-94056275</v>
      </c>
      <c r="C22" s="40"/>
      <c r="D22" s="43">
        <v>-92133265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118634176</v>
      </c>
      <c r="C28" s="40"/>
      <c r="D28" s="50">
        <f>SUM(D10:D22,D24:D27)</f>
        <v>86778703</v>
      </c>
      <c r="E28" s="39"/>
      <c r="F28" s="34"/>
    </row>
    <row r="29" spans="1:6" ht="15" customHeight="1">
      <c r="A29" s="45" t="s">
        <v>26</v>
      </c>
      <c r="B29" s="43">
        <v>-18224914</v>
      </c>
      <c r="C29" s="40"/>
      <c r="D29" s="43">
        <v>-13300026</v>
      </c>
      <c r="E29" s="39"/>
      <c r="F29" s="34"/>
    </row>
    <row r="30" spans="1:6" ht="15" customHeight="1">
      <c r="A30" s="46" t="s">
        <v>239</v>
      </c>
      <c r="B30" s="50">
        <f>SUM(B28:B29)</f>
        <v>100409262</v>
      </c>
      <c r="C30" s="41"/>
      <c r="D30" s="50">
        <f>SUM(D28:D29)</f>
        <v>73478677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100409262</v>
      </c>
      <c r="C35" s="41"/>
      <c r="D35" s="51">
        <f>D30+D33</f>
        <v>73478677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100409262</v>
      </c>
      <c r="D50" s="52">
        <f>D35</f>
        <v>73478677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100409262</v>
      </c>
      <c r="D71" s="53">
        <f>D69+D50</f>
        <v>73478677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EB51EE-5A11-4C1B-92C6-8CFDA60CCC0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612D7B9-6160-45D4-A1AE-3002EC6BFE2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884DF93-8B3F-4027-8DBE-F09DABDE13D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2022-09-15T08:22:14Z</dcterms:modified>
</cp:coreProperties>
</file>