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I 2021 VILDEV\"/>
    </mc:Choice>
  </mc:AlternateContent>
  <bookViews>
    <workbookView xWindow="0" yWindow="0" windowWidth="15570" windowHeight="7815" tabRatio="801" activeTab="3"/>
  </bookViews>
  <sheets>
    <sheet name="KOPERTINA" sheetId="23" r:id="rId1"/>
    <sheet name="1-Pasqyra e Pozicioni Financiar" sheetId="17" r:id="rId2"/>
    <sheet name="2.1-Pasqyra e Perform. (natyra)" sheetId="18" r:id="rId3"/>
    <sheet name="3.2-CashFlow (direkt)" sheetId="21" r:id="rId4"/>
    <sheet name="4-Pasq. e Levizjeve ne Kapi " sheetId="24" r:id="rId5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24" l="1"/>
  <c r="H35" i="24"/>
  <c r="G35" i="24"/>
  <c r="F35" i="24"/>
  <c r="E35" i="24"/>
  <c r="D35" i="24"/>
  <c r="C35" i="24"/>
  <c r="B35" i="24"/>
  <c r="K34" i="24"/>
  <c r="I34" i="24"/>
  <c r="I33" i="24"/>
  <c r="K33" i="24" s="1"/>
  <c r="I32" i="24"/>
  <c r="K32" i="24" s="1"/>
  <c r="I31" i="24"/>
  <c r="K31" i="24" s="1"/>
  <c r="J30" i="24"/>
  <c r="H30" i="24"/>
  <c r="G30" i="24"/>
  <c r="F30" i="24"/>
  <c r="E30" i="24"/>
  <c r="D30" i="24"/>
  <c r="C30" i="24"/>
  <c r="B30" i="24"/>
  <c r="I29" i="24"/>
  <c r="K29" i="24" s="1"/>
  <c r="I28" i="24"/>
  <c r="K28" i="24" s="1"/>
  <c r="I27" i="24"/>
  <c r="K27" i="24" s="1"/>
  <c r="K26" i="24"/>
  <c r="I26" i="24"/>
  <c r="I25" i="24"/>
  <c r="K25" i="24" s="1"/>
  <c r="J22" i="24"/>
  <c r="H22" i="24"/>
  <c r="G22" i="24"/>
  <c r="F22" i="24"/>
  <c r="E22" i="24"/>
  <c r="D22" i="24"/>
  <c r="C22" i="24"/>
  <c r="B22" i="24"/>
  <c r="K21" i="24"/>
  <c r="I21" i="24"/>
  <c r="I20" i="24"/>
  <c r="K20" i="24" s="1"/>
  <c r="K19" i="24"/>
  <c r="I19" i="24"/>
  <c r="I18" i="24"/>
  <c r="K18" i="24" s="1"/>
  <c r="J17" i="24"/>
  <c r="H17" i="24"/>
  <c r="G17" i="24"/>
  <c r="F17" i="24"/>
  <c r="E17" i="24"/>
  <c r="D17" i="24"/>
  <c r="C17" i="24"/>
  <c r="B17" i="24"/>
  <c r="K16" i="24"/>
  <c r="I16" i="24"/>
  <c r="I15" i="24"/>
  <c r="K15" i="24" s="1"/>
  <c r="K14" i="24"/>
  <c r="I14" i="24"/>
  <c r="I13" i="24"/>
  <c r="K13" i="24" s="1"/>
  <c r="J12" i="24"/>
  <c r="J24" i="24" s="1"/>
  <c r="J37" i="24" s="1"/>
  <c r="H12" i="24"/>
  <c r="H24" i="24" s="1"/>
  <c r="H37" i="24" s="1"/>
  <c r="G12" i="24"/>
  <c r="G24" i="24" s="1"/>
  <c r="G37" i="24" s="1"/>
  <c r="F12" i="24"/>
  <c r="F24" i="24" s="1"/>
  <c r="F37" i="24" s="1"/>
  <c r="E12" i="24"/>
  <c r="E24" i="24" s="1"/>
  <c r="E37" i="24" s="1"/>
  <c r="D12" i="24"/>
  <c r="D24" i="24" s="1"/>
  <c r="C12" i="24"/>
  <c r="C24" i="24" s="1"/>
  <c r="C37" i="24" s="1"/>
  <c r="B12" i="24"/>
  <c r="B24" i="24" s="1"/>
  <c r="K11" i="24"/>
  <c r="I11" i="24"/>
  <c r="I10" i="24"/>
  <c r="K10" i="24" s="1"/>
  <c r="D37" i="24" l="1"/>
  <c r="I17" i="24"/>
  <c r="K17" i="24" s="1"/>
  <c r="I22" i="24"/>
  <c r="K22" i="24" s="1"/>
  <c r="I35" i="24"/>
  <c r="K35" i="24" s="1"/>
  <c r="I30" i="24"/>
  <c r="K30" i="24" s="1"/>
  <c r="B37" i="24"/>
  <c r="I24" i="24"/>
  <c r="I12" i="24"/>
  <c r="K12" i="24" s="1"/>
  <c r="K24" i="24" l="1"/>
  <c r="I37" i="24"/>
  <c r="K37" i="24"/>
  <c r="B18" i="21"/>
  <c r="D18" i="21"/>
  <c r="B29" i="21"/>
  <c r="D29" i="21"/>
  <c r="B42" i="21"/>
  <c r="D44" i="21" l="1"/>
  <c r="D47" i="21" s="1"/>
  <c r="B44" i="21"/>
  <c r="B47" i="21" s="1"/>
  <c r="B42" i="18" l="1"/>
  <c r="D55" i="18" l="1"/>
  <c r="B55" i="18"/>
  <c r="D42" i="18"/>
  <c r="D47" i="18" s="1"/>
  <c r="B47" i="18"/>
  <c r="D107" i="17"/>
  <c r="D109" i="17" s="1"/>
  <c r="B107" i="17"/>
  <c r="B109" i="17" s="1"/>
  <c r="D92" i="17"/>
  <c r="B92" i="17"/>
  <c r="D75" i="17"/>
  <c r="B75" i="17"/>
  <c r="D55" i="17"/>
  <c r="B55" i="17"/>
  <c r="D33" i="17"/>
  <c r="B33" i="17"/>
  <c r="D57" i="17" l="1"/>
  <c r="B57" i="17"/>
  <c r="D94" i="17"/>
  <c r="D111" i="17" s="1"/>
  <c r="B57" i="18"/>
  <c r="D57" i="18"/>
  <c r="B94" i="17"/>
  <c r="B111" i="17" s="1"/>
  <c r="D113" i="17" l="1"/>
  <c r="B113" i="17"/>
</calcChain>
</file>

<file path=xl/sharedStrings.xml><?xml version="1.0" encoding="utf-8"?>
<sst xmlns="http://schemas.openxmlformats.org/spreadsheetml/2006/main" count="273" uniqueCount="220">
  <si>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</si>
  <si>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</si>
  <si>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</si>
  <si>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</si>
  <si>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</si>
  <si>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</si>
  <si>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</si>
  <si>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</si>
  <si>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</si>
  <si>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</si>
  <si>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</si>
  <si>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</si>
  <si>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</si>
  <si>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</si>
  <si>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</si>
  <si>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</si>
  <si>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</si>
  <si>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</si>
  <si>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</si>
  <si>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</si>
  <si>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</si>
  <si>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</si>
  <si>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</si>
  <si>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</si>
  <si>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</si>
  <si>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</si>
  <si>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</si>
  <si>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</si>
  <si>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</si>
  <si>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</si>
  <si>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</si>
  <si>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</si>
  <si>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</si>
  <si>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</si>
  <si>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</si>
  <si>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</si>
  <si>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</si>
  <si>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</si>
  <si>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</si>
  <si>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</si>
  <si>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</si>
  <si>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</si>
  <si>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</si>
  <si>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</si>
  <si>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</si>
  <si>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</si>
  <si>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</si>
  <si>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</si>
  <si>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</si>
  <si>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</si>
  <si>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</si>
  <si>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</si>
  <si>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</si>
  <si>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</si>
  <si>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</si>
  <si>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</si>
  <si>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</si>
  <si>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</si>
  <si>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</si>
  <si>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</si>
  <si>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</si>
  <si>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</si>
  <si>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</si>
  <si>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</si>
  <si>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</si>
  <si>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</si>
  <si>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</si>
  <si>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</si>
  <si>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</si>
  <si>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</si>
  <si>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</si>
  <si>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</si>
  <si>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</si>
  <si>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</si>
  <si>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</si>
  <si>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</si>
  <si>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</si>
  <si>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</si>
  <si>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</si>
  <si>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</si>
  <si>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</si>
  <si>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</si>
  <si>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</si>
  <si>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</si>
  <si>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</si>
  <si>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</si>
  <si>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</si>
  <si>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</si>
  <si>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</si>
  <si>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</si>
  <si>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</si>
  <si>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</si>
  <si>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</si>
  <si>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</si>
  <si>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</si>
  <si>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</si>
  <si>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</si>
  <si>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</si>
  <si>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</si>
  <si>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</si>
  <si>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</si>
  <si>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</si>
  <si>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</si>
  <si>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</si>
  <si>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</si>
  <si>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</si>
  <si>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</si>
  <si>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</si>
  <si>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</si>
  <si>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</si>
  <si>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</si>
  <si>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</si>
  <si>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</si>
  <si>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</si>
  <si>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</si>
  <si>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</si>
  <si>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</si>
  <si>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</si>
  <si>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</si>
  <si>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</si>
  <si>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</si>
  <si>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</si>
  <si>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</si>
  <si>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</si>
  <si>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</si>
  <si>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</si>
  <si>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</si>
  <si>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</si>
  <si>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</si>
  <si>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</si>
  <si>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</si>
  <si>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</si>
  <si>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</si>
  <si>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</si>
  <si>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</si>
  <si>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</si>
  <si>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</si>
  <si>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</si>
  <si>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</si>
  <si>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</si>
  <si>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</si>
  <si>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</si>
  <si>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</si>
  <si>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</si>
  <si>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</si>
  <si>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</si>
  <si>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</si>
  <si>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</si>
  <si>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</si>
  <si>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</si>
  <si>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</si>
  <si>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</si>
  <si>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</si>
  <si>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</si>
  <si>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</si>
  <si>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</si>
  <si>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</si>
  <si>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</si>
  <si>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</si>
  <si>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</si>
  <si>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</si>
  <si>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</si>
  <si>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</si>
  <si>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</si>
  <si>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</si>
  <si>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</si>
  <si>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</si>
  <si>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</si>
  <si>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</si>
  <si>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</si>
  <si>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</si>
  <si>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</si>
  <si>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</si>
  <si>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</si>
  <si>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</si>
  <si>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</si>
  <si>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</si>
  <si>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</si>
  <si>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</si>
  <si>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</si>
  <si>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</si>
  <si>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</si>
  <si>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</si>
  <si>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</si>
  <si>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</si>
  <si>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</si>
  <si>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</si>
  <si>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</si>
  <si>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</si>
  <si>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</si>
  <si>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</si>
  <si>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</si>
  <si>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</si>
  <si>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</si>
  <si>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VILDEV-CO</t>
  </si>
  <si>
    <t>K83926001F</t>
  </si>
  <si>
    <t>Emërtimi dhe Forma Ligjore</t>
  </si>
  <si>
    <t>"VILDEV-CO"  Sh.p.k</t>
  </si>
  <si>
    <t>Statusi Juridik</t>
  </si>
  <si>
    <t>PERSON JURIDIK</t>
  </si>
  <si>
    <t>Nipt</t>
  </si>
  <si>
    <t>Adresa e selisë</t>
  </si>
  <si>
    <t>Korçë</t>
  </si>
  <si>
    <t xml:space="preserve">Data e Krijimit </t>
  </si>
  <si>
    <t xml:space="preserve">Nr i  Rregj Tregetar </t>
  </si>
  <si>
    <t xml:space="preserve">Veprimtaria kryesore </t>
  </si>
  <si>
    <t>NDËRTIM</t>
  </si>
  <si>
    <t xml:space="preserve">                  K O R Ç Ë</t>
  </si>
  <si>
    <t xml:space="preserve">PASQYRAT FINANCIARE </t>
  </si>
  <si>
    <t xml:space="preserve">( Në zbatim të standarteve  Kombëtare të kontabilitetit  Nr 2  </t>
  </si>
  <si>
    <t xml:space="preserve"> dhe Ligjit 9228 datë 29.04.2004  "Për Kontabilitetin dhe Pasqyrat Financiare" )</t>
  </si>
  <si>
    <t xml:space="preserve">V I T I  </t>
  </si>
  <si>
    <t xml:space="preserve">Pasqyrat janë individuale </t>
  </si>
  <si>
    <t xml:space="preserve">Pasqyrat janë  të konsoliduara </t>
  </si>
  <si>
    <t xml:space="preserve">Periudha kontabël e Pasqyrave Financiare </t>
  </si>
  <si>
    <t>Nga :</t>
  </si>
  <si>
    <t>Deri :</t>
  </si>
  <si>
    <t xml:space="preserve">Data e mbylljes të Pasqyrave Financiare </t>
  </si>
  <si>
    <t>Pasqyrat financiare te vitit 2021</t>
  </si>
  <si>
    <t>Vildev -CO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</si>
</sst>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60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20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3" applyNumberFormat="0" applyFill="0" applyAlignment="0" applyProtection="0"/>
    <xf numFmtId="0" fontId="155" fillId="0" borderId="5" applyNumberFormat="0" applyFill="0" applyAlignment="0" applyProtection="0"/>
    <xf numFmtId="0" fontId="146" fillId="0" borderId="22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7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4" fillId="0" borderId="0"/>
    <xf numFmtId="0" fontId="4" fillId="0" borderId="0"/>
    <xf numFmtId="0" fontId="2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165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14" fontId="170" fillId="0" borderId="0" xfId="3275" applyNumberFormat="1" applyFont="1" applyFill="1" applyBorder="1" applyAlignment="1">
      <alignment horizontal="center" vertical="center"/>
    </xf>
    <xf numFmtId="0" fontId="170" fillId="0" borderId="0" xfId="3275" applyFont="1" applyFill="1" applyBorder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70" fillId="0" borderId="0" xfId="3507" applyNumberFormat="1" applyFont="1" applyFill="1" applyBorder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3" fillId="0" borderId="0" xfId="0" applyNumberFormat="1" applyFont="1" applyBorder="1" applyAlignment="1">
      <alignment horizontal="center" vertical="center"/>
    </xf>
    <xf numFmtId="0" fontId="171" fillId="0" borderId="0" xfId="0" applyNumberFormat="1" applyFont="1" applyFill="1" applyBorder="1" applyAlignment="1" applyProtection="1"/>
    <xf numFmtId="3" fontId="174" fillId="0" borderId="0" xfId="0" applyNumberFormat="1" applyFont="1" applyBorder="1" applyAlignment="1">
      <alignment vertical="center"/>
    </xf>
    <xf numFmtId="0" fontId="173" fillId="0" borderId="0" xfId="3275" applyFont="1" applyFill="1" applyBorder="1" applyAlignment="1">
      <alignment horizontal="left" vertical="center"/>
    </xf>
    <xf numFmtId="0" fontId="175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/>
    <xf numFmtId="0" fontId="171" fillId="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vertical="center"/>
    </xf>
    <xf numFmtId="0" fontId="173" fillId="0" borderId="0" xfId="3275" applyFont="1" applyFill="1" applyBorder="1" applyAlignment="1">
      <alignment vertical="center"/>
    </xf>
    <xf numFmtId="0" fontId="175" fillId="0" borderId="0" xfId="0" applyFont="1" applyBorder="1"/>
    <xf numFmtId="37" fontId="175" fillId="0" borderId="0" xfId="0" applyNumberFormat="1" applyFont="1" applyBorder="1"/>
    <xf numFmtId="0" fontId="172" fillId="0" borderId="0" xfId="0" applyFont="1" applyBorder="1" applyAlignment="1"/>
    <xf numFmtId="0" fontId="178" fillId="0" borderId="0" xfId="3507" applyNumberFormat="1" applyFont="1" applyFill="1" applyBorder="1" applyAlignment="1">
      <alignment vertical="center"/>
    </xf>
    <xf numFmtId="37" fontId="178" fillId="0" borderId="0" xfId="3507" applyNumberFormat="1" applyFont="1" applyFill="1" applyBorder="1" applyAlignment="1">
      <alignment vertical="center"/>
    </xf>
    <xf numFmtId="37" fontId="173" fillId="0" borderId="26" xfId="0" applyNumberFormat="1" applyFont="1" applyBorder="1" applyAlignment="1">
      <alignment vertical="center"/>
    </xf>
    <xf numFmtId="37" fontId="173" fillId="0" borderId="0" xfId="0" applyNumberFormat="1" applyFont="1" applyBorder="1" applyAlignment="1">
      <alignment vertical="center"/>
    </xf>
    <xf numFmtId="0" fontId="175" fillId="0" borderId="0" xfId="0" applyFont="1" applyAlignment="1"/>
    <xf numFmtId="0" fontId="179" fillId="0" borderId="0" xfId="0" applyFont="1" applyBorder="1" applyAlignment="1">
      <alignment vertical="center"/>
    </xf>
    <xf numFmtId="0" fontId="180" fillId="0" borderId="0" xfId="0" applyFont="1"/>
    <xf numFmtId="0" fontId="181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26" xfId="0" applyNumberFormat="1" applyFont="1" applyBorder="1"/>
    <xf numFmtId="37" fontId="180" fillId="0" borderId="0" xfId="0" applyNumberFormat="1" applyFont="1" applyBorder="1"/>
    <xf numFmtId="37" fontId="180" fillId="0" borderId="26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0" fontId="175" fillId="0" borderId="0" xfId="0" applyFont="1" applyFill="1"/>
    <xf numFmtId="37" fontId="175" fillId="0" borderId="0" xfId="0" applyNumberFormat="1" applyFont="1" applyFill="1"/>
    <xf numFmtId="37" fontId="175" fillId="0" borderId="0" xfId="0" applyNumberFormat="1" applyFont="1" applyFill="1" applyBorder="1"/>
    <xf numFmtId="3" fontId="173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37" fontId="175" fillId="59" borderId="0" xfId="0" applyNumberFormat="1" applyFont="1" applyFill="1"/>
    <xf numFmtId="0" fontId="177" fillId="0" borderId="0" xfId="0" applyNumberFormat="1" applyFont="1" applyFill="1" applyBorder="1" applyAlignment="1" applyProtection="1">
      <alignment horizontal="left" wrapText="1" indent="2"/>
    </xf>
    <xf numFmtId="37" fontId="173" fillId="0" borderId="16" xfId="0" applyNumberFormat="1" applyFont="1" applyFill="1" applyBorder="1" applyAlignment="1">
      <alignment vertical="center"/>
    </xf>
    <xf numFmtId="37" fontId="173" fillId="0" borderId="0" xfId="0" applyNumberFormat="1" applyFont="1" applyFill="1" applyBorder="1" applyAlignment="1">
      <alignment vertical="center"/>
    </xf>
    <xf numFmtId="37" fontId="173" fillId="0" borderId="15" xfId="0" applyNumberFormat="1" applyFont="1" applyFill="1" applyBorder="1" applyAlignment="1">
      <alignment vertical="center"/>
    </xf>
    <xf numFmtId="0" fontId="171" fillId="0" borderId="0" xfId="0" applyNumberFormat="1" applyFont="1" applyFill="1" applyBorder="1" applyAlignment="1" applyProtection="1">
      <alignment vertical="top" wrapText="1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6" fillId="59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37" fontId="180" fillId="0" borderId="26" xfId="0" applyNumberFormat="1" applyFont="1" applyFill="1" applyBorder="1" applyAlignment="1">
      <alignment horizontal="right"/>
    </xf>
    <xf numFmtId="0" fontId="171" fillId="0" borderId="16" xfId="0" applyNumberFormat="1" applyFont="1" applyFill="1" applyBorder="1" applyAlignment="1" applyProtection="1">
      <alignment wrapText="1"/>
    </xf>
    <xf numFmtId="37" fontId="175" fillId="0" borderId="16" xfId="0" applyNumberFormat="1" applyFont="1" applyBorder="1" applyAlignment="1">
      <alignment horizontal="right"/>
    </xf>
    <xf numFmtId="37" fontId="180" fillId="0" borderId="0" xfId="0" applyNumberFormat="1" applyFont="1"/>
    <xf numFmtId="0" fontId="171" fillId="0" borderId="0" xfId="6592" applyNumberFormat="1" applyFont="1" applyFill="1" applyBorder="1" applyAlignment="1" applyProtection="1">
      <alignment wrapText="1"/>
    </xf>
    <xf numFmtId="37" fontId="173" fillId="0" borderId="26" xfId="6592" applyNumberFormat="1" applyFont="1" applyBorder="1" applyAlignment="1">
      <alignment horizontal="right" vertical="center"/>
    </xf>
    <xf numFmtId="37" fontId="173" fillId="0" borderId="0" xfId="6592" applyNumberFormat="1" applyFont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5" fillId="0" borderId="0" xfId="6592" applyNumberFormat="1" applyFont="1" applyAlignment="1">
      <alignment horizontal="right"/>
    </xf>
    <xf numFmtId="37" fontId="175" fillId="0" borderId="0" xfId="6592" applyNumberFormat="1" applyFont="1" applyBorder="1" applyAlignment="1">
      <alignment horizontal="right"/>
    </xf>
    <xf numFmtId="37" fontId="180" fillId="0" borderId="16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0" borderId="0" xfId="6593" applyFont="1" applyFill="1" applyBorder="1"/>
    <xf numFmtId="0" fontId="176" fillId="0" borderId="0" xfId="6593" applyFont="1" applyFill="1" applyBorder="1"/>
    <xf numFmtId="0" fontId="171" fillId="60" borderId="0" xfId="0" applyNumberFormat="1" applyFont="1" applyFill="1" applyBorder="1" applyAlignment="1" applyProtection="1">
      <alignment wrapText="1"/>
    </xf>
    <xf numFmtId="0" fontId="177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5" applyFont="1"/>
    <xf numFmtId="0" fontId="175" fillId="0" borderId="0" xfId="6595" applyFont="1" applyBorder="1"/>
    <xf numFmtId="38" fontId="175" fillId="0" borderId="0" xfId="6595" applyNumberFormat="1" applyFont="1" applyBorder="1"/>
    <xf numFmtId="38" fontId="175" fillId="0" borderId="0" xfId="6595" applyNumberFormat="1" applyFont="1"/>
    <xf numFmtId="0" fontId="180" fillId="0" borderId="0" xfId="6595" applyFont="1"/>
    <xf numFmtId="0" fontId="171" fillId="0" borderId="0" xfId="6595" applyNumberFormat="1" applyFont="1" applyFill="1" applyBorder="1" applyAlignment="1" applyProtection="1">
      <alignment wrapText="1"/>
    </xf>
    <xf numFmtId="0" fontId="179" fillId="0" borderId="0" xfId="6595" applyFont="1" applyBorder="1" applyAlignment="1">
      <alignment vertical="center"/>
    </xf>
    <xf numFmtId="3" fontId="173" fillId="0" borderId="0" xfId="6595" applyNumberFormat="1" applyFont="1" applyBorder="1" applyAlignment="1">
      <alignment horizontal="center" vertical="center"/>
    </xf>
    <xf numFmtId="0" fontId="181" fillId="0" borderId="0" xfId="6595" applyFont="1"/>
    <xf numFmtId="0" fontId="176" fillId="0" borderId="0" xfId="6595" applyNumberFormat="1" applyFont="1" applyFill="1" applyBorder="1" applyAlignment="1" applyProtection="1">
      <alignment wrapText="1"/>
    </xf>
    <xf numFmtId="38" fontId="175" fillId="59" borderId="16" xfId="6595" applyNumberFormat="1" applyFont="1" applyFill="1" applyBorder="1"/>
    <xf numFmtId="38" fontId="175" fillId="59" borderId="0" xfId="6595" applyNumberFormat="1" applyFont="1" applyFill="1" applyBorder="1"/>
    <xf numFmtId="0" fontId="171" fillId="59" borderId="0" xfId="6595" applyNumberFormat="1" applyFont="1" applyFill="1" applyBorder="1" applyAlignment="1" applyProtection="1">
      <alignment horizontal="left" wrapText="1"/>
    </xf>
    <xf numFmtId="0" fontId="176" fillId="0" borderId="0" xfId="6595" applyNumberFormat="1" applyFont="1" applyFill="1" applyBorder="1" applyAlignment="1" applyProtection="1">
      <alignment horizontal="left" wrapText="1"/>
    </xf>
    <xf numFmtId="38" fontId="175" fillId="0" borderId="15" xfId="6595" applyNumberFormat="1" applyFont="1" applyBorder="1"/>
    <xf numFmtId="0" fontId="171" fillId="0" borderId="0" xfId="3275" applyFont="1" applyFill="1" applyAlignment="1">
      <alignment vertical="top" wrapText="1"/>
    </xf>
    <xf numFmtId="38" fontId="175" fillId="0" borderId="26" xfId="6595" applyNumberFormat="1" applyFont="1" applyBorder="1"/>
    <xf numFmtId="0" fontId="176" fillId="0" borderId="0" xfId="6595" applyNumberFormat="1" applyFont="1" applyFill="1" applyBorder="1" applyAlignment="1" applyProtection="1">
      <alignment horizontal="left" wrapText="1" indent="2"/>
    </xf>
    <xf numFmtId="0" fontId="176" fillId="0" borderId="0" xfId="6595" applyNumberFormat="1" applyFont="1" applyFill="1" applyBorder="1" applyAlignment="1" applyProtection="1">
      <alignment horizontal="left" indent="2"/>
    </xf>
    <xf numFmtId="3" fontId="174" fillId="0" borderId="0" xfId="6595" applyNumberFormat="1" applyFont="1" applyBorder="1" applyAlignment="1">
      <alignment vertical="center"/>
    </xf>
    <xf numFmtId="0" fontId="180" fillId="0" borderId="0" xfId="3185" applyFont="1"/>
    <xf numFmtId="0" fontId="175" fillId="0" borderId="0" xfId="6598" applyFont="1"/>
    <xf numFmtId="0" fontId="181" fillId="0" borderId="0" xfId="3185" applyFont="1"/>
    <xf numFmtId="0" fontId="181" fillId="0" borderId="0" xfId="6598" applyFont="1"/>
    <xf numFmtId="0" fontId="171" fillId="0" borderId="0" xfId="6598" applyNumberFormat="1" applyFont="1" applyFill="1" applyBorder="1" applyAlignment="1" applyProtection="1">
      <alignment horizontal="center" wrapText="1"/>
    </xf>
    <xf numFmtId="0" fontId="171" fillId="0" borderId="0" xfId="6598" applyNumberFormat="1" applyFont="1" applyFill="1" applyBorder="1" applyAlignment="1" applyProtection="1">
      <alignment wrapText="1"/>
    </xf>
    <xf numFmtId="0" fontId="175" fillId="0" borderId="0" xfId="6598" applyFont="1" applyBorder="1"/>
    <xf numFmtId="0" fontId="176" fillId="0" borderId="0" xfId="6598" applyNumberFormat="1" applyFont="1" applyFill="1" applyBorder="1" applyAlignment="1" applyProtection="1"/>
    <xf numFmtId="0" fontId="171" fillId="0" borderId="0" xfId="6598" applyNumberFormat="1" applyFont="1" applyFill="1" applyBorder="1" applyAlignment="1" applyProtection="1">
      <alignment horizontal="right" wrapText="1"/>
    </xf>
    <xf numFmtId="37" fontId="176" fillId="0" borderId="0" xfId="6599" applyNumberFormat="1" applyFont="1" applyBorder="1" applyAlignment="1">
      <alignment horizontal="right"/>
    </xf>
    <xf numFmtId="37" fontId="176" fillId="0" borderId="0" xfId="6599" applyNumberFormat="1" applyFont="1" applyFill="1" applyBorder="1" applyAlignment="1" applyProtection="1">
      <alignment horizontal="right" wrapText="1"/>
    </xf>
    <xf numFmtId="37" fontId="175" fillId="0" borderId="0" xfId="6598" applyNumberFormat="1" applyFont="1" applyBorder="1" applyAlignment="1">
      <alignment horizontal="right"/>
    </xf>
    <xf numFmtId="0" fontId="185" fillId="0" borderId="0" xfId="6598" applyNumberFormat="1" applyFont="1" applyFill="1" applyBorder="1" applyAlignment="1" applyProtection="1">
      <alignment vertical="center"/>
    </xf>
    <xf numFmtId="37" fontId="180" fillId="0" borderId="16" xfId="6598" applyNumberFormat="1" applyFont="1" applyFill="1" applyBorder="1" applyAlignment="1">
      <alignment horizontal="right"/>
    </xf>
    <xf numFmtId="0" fontId="183" fillId="0" borderId="0" xfId="6598" applyNumberFormat="1" applyFont="1" applyFill="1" applyBorder="1" applyAlignment="1" applyProtection="1">
      <alignment vertical="center"/>
    </xf>
    <xf numFmtId="37" fontId="176" fillId="0" borderId="0" xfId="6599" applyNumberFormat="1" applyFont="1" applyFill="1" applyBorder="1" applyAlignment="1">
      <alignment horizontal="right"/>
    </xf>
    <xf numFmtId="37" fontId="171" fillId="0" borderId="26" xfId="6599" applyNumberFormat="1" applyFont="1" applyBorder="1" applyAlignment="1">
      <alignment horizontal="right"/>
    </xf>
    <xf numFmtId="0" fontId="185" fillId="0" borderId="0" xfId="6598" applyNumberFormat="1" applyFont="1" applyFill="1" applyBorder="1" applyAlignment="1" applyProtection="1">
      <alignment vertical="top" wrapText="1"/>
    </xf>
    <xf numFmtId="37" fontId="175" fillId="0" borderId="0" xfId="6598" applyNumberFormat="1" applyFont="1" applyAlignment="1">
      <alignment horizontal="right"/>
    </xf>
    <xf numFmtId="0" fontId="183" fillId="0" borderId="0" xfId="6598" applyNumberFormat="1" applyFont="1" applyFill="1" applyBorder="1" applyAlignment="1" applyProtection="1">
      <alignment vertical="top" wrapText="1"/>
    </xf>
    <xf numFmtId="37" fontId="175" fillId="61" borderId="0" xfId="6598" applyNumberFormat="1" applyFont="1" applyFill="1" applyAlignment="1">
      <alignment horizontal="right"/>
    </xf>
    <xf numFmtId="37" fontId="180" fillId="0" borderId="26" xfId="6598" applyNumberFormat="1" applyFont="1" applyBorder="1" applyAlignment="1">
      <alignment horizontal="right"/>
    </xf>
    <xf numFmtId="37" fontId="180" fillId="61" borderId="26" xfId="6598" applyNumberFormat="1" applyFont="1" applyFill="1" applyBorder="1" applyAlignment="1">
      <alignment horizontal="right"/>
    </xf>
    <xf numFmtId="0" fontId="183" fillId="0" borderId="0" xfId="6598" applyNumberFormat="1" applyFont="1" applyFill="1" applyBorder="1" applyAlignment="1" applyProtection="1">
      <alignment vertical="top"/>
    </xf>
    <xf numFmtId="0" fontId="183" fillId="60" borderId="0" xfId="6598" applyNumberFormat="1" applyFont="1" applyFill="1" applyBorder="1" applyAlignment="1" applyProtection="1">
      <alignment vertical="top"/>
    </xf>
    <xf numFmtId="37" fontId="175" fillId="0" borderId="0" xfId="6598" applyNumberFormat="1" applyFont="1" applyFill="1" applyBorder="1" applyAlignment="1">
      <alignment horizontal="right"/>
    </xf>
    <xf numFmtId="37" fontId="180" fillId="59" borderId="16" xfId="6598" applyNumberFormat="1" applyFont="1" applyFill="1" applyBorder="1" applyAlignment="1">
      <alignment horizontal="right"/>
    </xf>
    <xf numFmtId="0" fontId="185" fillId="0" borderId="0" xfId="6598" applyNumberFormat="1" applyFont="1" applyFill="1" applyBorder="1" applyAlignment="1" applyProtection="1"/>
    <xf numFmtId="37" fontId="175" fillId="0" borderId="0" xfId="6598" applyNumberFormat="1" applyFont="1" applyBorder="1"/>
    <xf numFmtId="37" fontId="175" fillId="0" borderId="0" xfId="6598" applyNumberFormat="1" applyFont="1"/>
    <xf numFmtId="0" fontId="187" fillId="0" borderId="0" xfId="6600" applyFont="1"/>
    <xf numFmtId="0" fontId="1" fillId="0" borderId="0" xfId="6600"/>
    <xf numFmtId="0" fontId="188" fillId="0" borderId="27" xfId="3209" applyFont="1" applyBorder="1"/>
    <xf numFmtId="0" fontId="188" fillId="0" borderId="28" xfId="3209" applyFont="1" applyBorder="1"/>
    <xf numFmtId="0" fontId="188" fillId="0" borderId="29" xfId="3209" applyFont="1" applyBorder="1"/>
    <xf numFmtId="0" fontId="188" fillId="0" borderId="30" xfId="3209" applyFont="1" applyBorder="1"/>
    <xf numFmtId="0" fontId="188" fillId="0" borderId="0" xfId="3209" applyFont="1" applyBorder="1"/>
    <xf numFmtId="0" fontId="188" fillId="0" borderId="32" xfId="3209" applyFont="1" applyBorder="1"/>
    <xf numFmtId="0" fontId="188" fillId="0" borderId="0" xfId="3209" applyFont="1" applyBorder="1" applyAlignment="1"/>
    <xf numFmtId="0" fontId="188" fillId="0" borderId="31" xfId="3209" applyFont="1" applyBorder="1" applyAlignment="1"/>
    <xf numFmtId="0" fontId="188" fillId="0" borderId="31" xfId="3209" applyFont="1" applyBorder="1" applyAlignment="1">
      <alignment horizontal="center"/>
    </xf>
    <xf numFmtId="0" fontId="188" fillId="0" borderId="15" xfId="3209" applyFont="1" applyBorder="1" applyAlignment="1"/>
    <xf numFmtId="0" fontId="188" fillId="0" borderId="15" xfId="3209" applyFont="1" applyBorder="1" applyAlignment="1">
      <alignment horizontal="center"/>
    </xf>
    <xf numFmtId="0" fontId="188" fillId="0" borderId="32" xfId="3209" applyFont="1" applyBorder="1" applyAlignment="1">
      <alignment vertical="top"/>
    </xf>
    <xf numFmtId="0" fontId="188" fillId="0" borderId="0" xfId="3209" applyFont="1" applyFill="1" applyBorder="1"/>
    <xf numFmtId="0" fontId="188" fillId="0" borderId="32" xfId="3209" applyFont="1" applyBorder="1" applyAlignment="1">
      <alignment horizontal="center"/>
    </xf>
    <xf numFmtId="0" fontId="188" fillId="0" borderId="0" xfId="3209" applyFont="1" applyBorder="1" applyAlignment="1">
      <alignment horizontal="center"/>
    </xf>
    <xf numFmtId="0" fontId="189" fillId="0" borderId="31" xfId="3209" applyFont="1" applyBorder="1" applyAlignment="1">
      <alignment horizontal="center"/>
    </xf>
    <xf numFmtId="0" fontId="188" fillId="0" borderId="31" xfId="3209" applyFont="1" applyBorder="1"/>
    <xf numFmtId="14" fontId="188" fillId="0" borderId="0" xfId="3209" applyNumberFormat="1" applyFont="1" applyBorder="1" applyAlignment="1">
      <alignment horizontal="left" vertical="center"/>
    </xf>
    <xf numFmtId="14" fontId="188" fillId="0" borderId="0" xfId="3209" applyNumberFormat="1" applyFont="1" applyBorder="1" applyAlignment="1">
      <alignment horizontal="left"/>
    </xf>
    <xf numFmtId="0" fontId="190" fillId="0" borderId="30" xfId="3209" applyFont="1" applyBorder="1"/>
    <xf numFmtId="0" fontId="190" fillId="0" borderId="0" xfId="3209" applyFont="1" applyBorder="1"/>
    <xf numFmtId="0" fontId="190" fillId="0" borderId="32" xfId="3209" applyFont="1" applyBorder="1"/>
    <xf numFmtId="0" fontId="190" fillId="0" borderId="33" xfId="3209" applyFont="1" applyBorder="1"/>
    <xf numFmtId="0" fontId="190" fillId="0" borderId="34" xfId="3209" applyFont="1" applyBorder="1"/>
    <xf numFmtId="0" fontId="190" fillId="0" borderId="35" xfId="3209" applyFont="1" applyBorder="1"/>
    <xf numFmtId="14" fontId="188" fillId="0" borderId="0" xfId="3209" applyNumberFormat="1" applyFont="1" applyBorder="1" applyAlignment="1">
      <alignment horizontal="left"/>
    </xf>
    <xf numFmtId="0" fontId="188" fillId="0" borderId="32" xfId="6600" applyFont="1" applyBorder="1"/>
    <xf numFmtId="0" fontId="188" fillId="0" borderId="15" xfId="3209" applyFont="1" applyBorder="1" applyAlignment="1">
      <alignment horizontal="center"/>
    </xf>
    <xf numFmtId="0" fontId="189" fillId="0" borderId="0" xfId="3209" applyFont="1" applyBorder="1" applyAlignment="1">
      <alignment horizontal="center"/>
    </xf>
    <xf numFmtId="0" fontId="188" fillId="0" borderId="0" xfId="3209" applyFont="1" applyBorder="1" applyAlignment="1">
      <alignment horizontal="center"/>
    </xf>
    <xf numFmtId="0" fontId="188" fillId="0" borderId="32" xfId="3209" applyFont="1" applyBorder="1" applyAlignment="1">
      <alignment horizontal="center"/>
    </xf>
    <xf numFmtId="0" fontId="187" fillId="0" borderId="0" xfId="6600" applyFont="1"/>
    <xf numFmtId="0" fontId="187" fillId="0" borderId="32" xfId="6600" applyFont="1" applyBorder="1"/>
    <xf numFmtId="0" fontId="188" fillId="0" borderId="31" xfId="3209" applyFont="1" applyBorder="1" applyAlignment="1">
      <alignment horizontal="center"/>
    </xf>
    <xf numFmtId="0" fontId="188" fillId="0" borderId="31" xfId="3209" applyFont="1" applyBorder="1" applyAlignment="1">
      <alignment horizontal="right"/>
    </xf>
    <xf numFmtId="0" fontId="170" fillId="0" borderId="0" xfId="3507" applyNumberFormat="1" applyFont="1" applyFill="1" applyBorder="1" applyAlignment="1">
      <alignment horizontal="left" vertical="center" wrapText="1"/>
    </xf>
    <xf numFmtId="0" fontId="175" fillId="0" borderId="0" xfId="6595" applyFont="1" applyAlignment="1">
      <alignment horizontal="center"/>
    </xf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82 2 2" xfId="6599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8"/>
    <cellStyle name="Normal 21 3" xfId="6596"/>
    <cellStyle name="Normal 22" xfId="6590"/>
    <cellStyle name="Normal 22 2" xfId="6595"/>
    <cellStyle name="Normal 23" xfId="6597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45"/>
  <sheetViews>
    <sheetView topLeftCell="B1" workbookViewId="0">
      <selection activeCell="M38" sqref="M38"/>
    </sheetView>
  </sheetViews>
  <sheetFormatPr defaultRowHeight="15.75"/>
  <cols>
    <col min="1" max="1" width="0" style="127" hidden="1" customWidth="1"/>
    <col min="2" max="2" width="5.42578125" style="127" customWidth="1"/>
    <col min="3" max="4" width="9.140625" style="126"/>
    <col min="5" max="5" width="12.85546875" style="126" customWidth="1"/>
    <col min="6" max="8" width="9.140625" style="126"/>
    <col min="9" max="9" width="11" style="126" customWidth="1"/>
    <col min="10" max="10" width="10" style="126" customWidth="1"/>
    <col min="11" max="16384" width="9.140625" style="127"/>
  </cols>
  <sheetData>
    <row r="2" spans="3:10" ht="16.5" thickBot="1"/>
    <row r="3" spans="3:10">
      <c r="C3" s="128"/>
      <c r="D3" s="129"/>
      <c r="E3" s="129"/>
      <c r="F3" s="129"/>
      <c r="G3" s="129"/>
      <c r="H3" s="129"/>
      <c r="I3" s="129"/>
      <c r="J3" s="130"/>
    </row>
    <row r="4" spans="3:10">
      <c r="C4" s="131"/>
      <c r="D4" s="132" t="s">
        <v>196</v>
      </c>
      <c r="E4" s="132"/>
      <c r="F4" s="132"/>
      <c r="G4" s="161" t="s">
        <v>197</v>
      </c>
      <c r="H4" s="161"/>
      <c r="I4" s="161"/>
      <c r="J4" s="133"/>
    </row>
    <row r="5" spans="3:10">
      <c r="C5" s="131"/>
      <c r="D5" s="132" t="s">
        <v>198</v>
      </c>
      <c r="E5" s="132"/>
      <c r="F5" s="132"/>
      <c r="G5" s="155" t="s">
        <v>199</v>
      </c>
      <c r="H5" s="155"/>
      <c r="I5" s="155"/>
      <c r="J5" s="133"/>
    </row>
    <row r="6" spans="3:10">
      <c r="C6" s="131"/>
      <c r="D6" s="132" t="s">
        <v>200</v>
      </c>
      <c r="E6" s="132"/>
      <c r="F6" s="134"/>
      <c r="G6" s="135"/>
      <c r="H6" s="136" t="s">
        <v>195</v>
      </c>
      <c r="I6" s="135"/>
      <c r="J6" s="133"/>
    </row>
    <row r="7" spans="3:10">
      <c r="C7" s="131"/>
      <c r="D7" s="132" t="s">
        <v>201</v>
      </c>
      <c r="E7" s="132"/>
      <c r="F7" s="134"/>
      <c r="G7" s="137"/>
      <c r="H7" s="138" t="s">
        <v>202</v>
      </c>
      <c r="I7" s="137"/>
      <c r="J7" s="133"/>
    </row>
    <row r="8" spans="3:10">
      <c r="C8" s="131"/>
      <c r="D8" s="132"/>
      <c r="E8" s="132"/>
      <c r="F8" s="132"/>
      <c r="G8" s="132"/>
      <c r="H8" s="157"/>
      <c r="I8" s="157"/>
      <c r="J8" s="139"/>
    </row>
    <row r="9" spans="3:10">
      <c r="C9" s="131"/>
      <c r="D9" s="140" t="s">
        <v>203</v>
      </c>
      <c r="E9" s="132"/>
      <c r="F9" s="136"/>
      <c r="G9" s="162">
        <v>2008</v>
      </c>
      <c r="H9" s="162"/>
      <c r="I9" s="136"/>
      <c r="J9" s="141"/>
    </row>
    <row r="10" spans="3:10">
      <c r="C10" s="131"/>
      <c r="D10" s="140" t="s">
        <v>204</v>
      </c>
      <c r="E10" s="132"/>
      <c r="F10" s="138"/>
      <c r="G10" s="155"/>
      <c r="H10" s="155"/>
      <c r="I10" s="138"/>
      <c r="J10" s="141"/>
    </row>
    <row r="11" spans="3:10">
      <c r="C11" s="131"/>
      <c r="D11" s="132"/>
      <c r="E11" s="132"/>
      <c r="F11" s="142"/>
      <c r="G11" s="142"/>
      <c r="H11" s="142"/>
      <c r="I11" s="142"/>
      <c r="J11" s="141"/>
    </row>
    <row r="12" spans="3:10">
      <c r="C12" s="131"/>
      <c r="D12" s="140" t="s">
        <v>205</v>
      </c>
      <c r="E12" s="132"/>
      <c r="F12" s="157" t="s">
        <v>206</v>
      </c>
      <c r="G12" s="159"/>
      <c r="H12" s="159"/>
      <c r="I12" s="159"/>
      <c r="J12" s="160"/>
    </row>
    <row r="13" spans="3:10">
      <c r="C13" s="131"/>
      <c r="D13" s="132"/>
      <c r="E13" s="132"/>
      <c r="F13" s="155" t="s">
        <v>207</v>
      </c>
      <c r="G13" s="155"/>
      <c r="H13" s="155"/>
      <c r="I13" s="155"/>
      <c r="J13" s="141"/>
    </row>
    <row r="14" spans="3:10">
      <c r="C14" s="131"/>
      <c r="D14" s="132"/>
      <c r="E14" s="132"/>
      <c r="F14" s="132"/>
      <c r="G14" s="132"/>
      <c r="H14" s="132"/>
      <c r="I14" s="132"/>
      <c r="J14" s="133"/>
    </row>
    <row r="15" spans="3:10">
      <c r="C15" s="131"/>
      <c r="D15" s="132"/>
      <c r="E15" s="132"/>
      <c r="F15" s="132"/>
      <c r="G15" s="132"/>
      <c r="H15" s="132"/>
      <c r="I15" s="132"/>
      <c r="J15" s="133"/>
    </row>
    <row r="16" spans="3:10">
      <c r="C16" s="131"/>
      <c r="D16" s="132"/>
      <c r="E16" s="132"/>
      <c r="F16" s="132"/>
      <c r="G16" s="132"/>
      <c r="H16" s="132"/>
      <c r="I16" s="132"/>
      <c r="J16" s="133"/>
    </row>
    <row r="17" spans="3:10">
      <c r="C17" s="131"/>
      <c r="D17" s="132"/>
      <c r="E17" s="132"/>
      <c r="F17" s="132"/>
      <c r="G17" s="132"/>
      <c r="H17" s="132"/>
      <c r="I17" s="132"/>
      <c r="J17" s="133"/>
    </row>
    <row r="18" spans="3:10" ht="18.75">
      <c r="C18" s="131"/>
      <c r="D18" s="156" t="s">
        <v>208</v>
      </c>
      <c r="E18" s="156"/>
      <c r="F18" s="156"/>
      <c r="G18" s="156"/>
      <c r="H18" s="156"/>
      <c r="I18" s="156"/>
      <c r="J18" s="133"/>
    </row>
    <row r="19" spans="3:10">
      <c r="C19" s="131"/>
      <c r="D19" s="132"/>
      <c r="E19" s="132"/>
      <c r="F19" s="132"/>
      <c r="G19" s="132"/>
      <c r="H19" s="132"/>
      <c r="I19" s="132"/>
      <c r="J19" s="133"/>
    </row>
    <row r="20" spans="3:10">
      <c r="C20" s="131"/>
      <c r="D20" s="132" t="s">
        <v>209</v>
      </c>
      <c r="E20" s="132"/>
      <c r="F20" s="132"/>
      <c r="G20" s="132"/>
      <c r="H20" s="132"/>
      <c r="I20" s="132"/>
      <c r="J20" s="133"/>
    </row>
    <row r="21" spans="3:10">
      <c r="C21" s="131" t="s">
        <v>210</v>
      </c>
      <c r="D21" s="132"/>
      <c r="E21" s="132"/>
      <c r="F21" s="132"/>
      <c r="G21" s="132"/>
      <c r="H21" s="132"/>
      <c r="I21" s="132"/>
      <c r="J21" s="133"/>
    </row>
    <row r="22" spans="3:10">
      <c r="C22" s="131"/>
      <c r="D22" s="132"/>
      <c r="E22" s="132"/>
      <c r="F22" s="132"/>
      <c r="G22" s="132"/>
      <c r="H22" s="132"/>
      <c r="I22" s="132"/>
      <c r="J22" s="133"/>
    </row>
    <row r="23" spans="3:10">
      <c r="C23" s="131"/>
      <c r="D23" s="132"/>
      <c r="E23" s="132"/>
      <c r="F23" s="132"/>
      <c r="G23" s="132"/>
      <c r="H23" s="132"/>
      <c r="I23" s="132"/>
      <c r="J23" s="133"/>
    </row>
    <row r="24" spans="3:10">
      <c r="C24" s="131"/>
      <c r="D24" s="132"/>
      <c r="E24" s="132"/>
      <c r="F24" s="132"/>
      <c r="G24" s="132"/>
      <c r="H24" s="132"/>
      <c r="I24" s="132"/>
      <c r="J24" s="133"/>
    </row>
    <row r="25" spans="3:10" ht="18.75">
      <c r="C25" s="131"/>
      <c r="D25" s="132"/>
      <c r="E25" s="143" t="s">
        <v>211</v>
      </c>
      <c r="F25" s="144"/>
      <c r="G25" s="143">
        <v>2021</v>
      </c>
      <c r="H25" s="144"/>
      <c r="I25" s="132"/>
      <c r="J25" s="133"/>
    </row>
    <row r="26" spans="3:10">
      <c r="C26" s="131"/>
      <c r="D26" s="132"/>
      <c r="E26" s="132"/>
      <c r="F26" s="132"/>
      <c r="G26" s="132"/>
      <c r="H26" s="132"/>
      <c r="I26" s="132"/>
      <c r="J26" s="133"/>
    </row>
    <row r="27" spans="3:10">
      <c r="C27" s="131"/>
      <c r="D27" s="132"/>
      <c r="E27" s="132"/>
      <c r="F27" s="132"/>
      <c r="G27" s="132"/>
      <c r="H27" s="132"/>
      <c r="I27" s="132"/>
      <c r="J27" s="133"/>
    </row>
    <row r="28" spans="3:10">
      <c r="C28" s="131"/>
      <c r="D28" s="132"/>
      <c r="E28" s="132"/>
      <c r="F28" s="132"/>
      <c r="G28" s="132"/>
      <c r="H28" s="132"/>
      <c r="I28" s="132"/>
      <c r="J28" s="133"/>
    </row>
    <row r="29" spans="3:10">
      <c r="C29" s="131"/>
      <c r="D29" s="132"/>
      <c r="E29" s="132"/>
      <c r="F29" s="132"/>
      <c r="G29" s="132"/>
      <c r="H29" s="132"/>
      <c r="I29" s="132"/>
      <c r="J29" s="133"/>
    </row>
    <row r="30" spans="3:10">
      <c r="C30" s="131"/>
      <c r="D30" s="132"/>
      <c r="E30" s="132"/>
      <c r="F30" s="132"/>
      <c r="G30" s="132"/>
      <c r="H30" s="132"/>
      <c r="I30" s="132"/>
      <c r="J30" s="133"/>
    </row>
    <row r="31" spans="3:10">
      <c r="C31" s="131" t="s">
        <v>212</v>
      </c>
      <c r="D31" s="132"/>
      <c r="E31" s="132"/>
      <c r="F31" s="132"/>
      <c r="G31" s="132"/>
      <c r="H31" s="132"/>
      <c r="I31" s="157"/>
      <c r="J31" s="158"/>
    </row>
    <row r="32" spans="3:10">
      <c r="C32" s="131" t="s">
        <v>213</v>
      </c>
      <c r="D32" s="132"/>
      <c r="E32" s="132"/>
      <c r="F32" s="132"/>
      <c r="G32" s="132"/>
      <c r="H32" s="132"/>
      <c r="I32" s="157"/>
      <c r="J32" s="158"/>
    </row>
    <row r="33" spans="3:10">
      <c r="C33" s="131"/>
      <c r="D33" s="132"/>
      <c r="E33" s="132"/>
      <c r="F33" s="132"/>
      <c r="G33" s="132"/>
      <c r="H33" s="132"/>
      <c r="I33" s="157"/>
      <c r="J33" s="158"/>
    </row>
    <row r="34" spans="3:10">
      <c r="C34" s="131"/>
      <c r="D34" s="132"/>
      <c r="E34" s="132"/>
      <c r="F34" s="132"/>
      <c r="G34" s="132"/>
      <c r="H34" s="132"/>
      <c r="I34" s="157"/>
      <c r="J34" s="158"/>
    </row>
    <row r="35" spans="3:10">
      <c r="C35" s="131"/>
      <c r="D35" s="132"/>
      <c r="E35" s="132"/>
      <c r="F35" s="132"/>
      <c r="G35" s="132"/>
      <c r="H35" s="132"/>
      <c r="I35" s="132"/>
      <c r="J35" s="133"/>
    </row>
    <row r="36" spans="3:10">
      <c r="C36" s="131"/>
      <c r="D36" s="132"/>
      <c r="E36" s="132"/>
      <c r="F36" s="132"/>
      <c r="G36" s="132"/>
      <c r="H36" s="132"/>
      <c r="I36" s="132"/>
      <c r="J36" s="133"/>
    </row>
    <row r="37" spans="3:10">
      <c r="C37" s="131" t="s">
        <v>214</v>
      </c>
      <c r="D37" s="132"/>
      <c r="E37" s="132"/>
      <c r="F37" s="132"/>
      <c r="G37" s="132"/>
      <c r="H37" s="132" t="s">
        <v>215</v>
      </c>
      <c r="I37" s="145">
        <v>44197</v>
      </c>
      <c r="J37" s="133"/>
    </row>
    <row r="38" spans="3:10">
      <c r="C38" s="131"/>
      <c r="D38" s="132"/>
      <c r="E38" s="132"/>
      <c r="F38" s="132"/>
      <c r="G38" s="132"/>
      <c r="H38" s="132" t="s">
        <v>216</v>
      </c>
      <c r="I38" s="146">
        <v>44561</v>
      </c>
      <c r="J38" s="133"/>
    </row>
    <row r="39" spans="3:10">
      <c r="C39" s="147"/>
      <c r="D39" s="148"/>
      <c r="E39" s="148"/>
      <c r="F39" s="148"/>
      <c r="G39" s="148"/>
      <c r="H39" s="148"/>
      <c r="I39" s="132"/>
      <c r="J39" s="133"/>
    </row>
    <row r="40" spans="3:10">
      <c r="C40" s="131" t="s">
        <v>217</v>
      </c>
      <c r="D40" s="132"/>
      <c r="E40" s="132"/>
      <c r="F40" s="132"/>
      <c r="G40" s="132"/>
      <c r="H40" s="132"/>
      <c r="I40" s="153">
        <v>44285</v>
      </c>
      <c r="J40" s="154"/>
    </row>
    <row r="41" spans="3:10">
      <c r="C41" s="131"/>
      <c r="D41" s="132"/>
      <c r="E41" s="132"/>
      <c r="F41" s="132"/>
      <c r="G41" s="132"/>
      <c r="H41" s="132"/>
      <c r="I41" s="132"/>
      <c r="J41" s="133"/>
    </row>
    <row r="42" spans="3:10">
      <c r="C42" s="131"/>
      <c r="D42" s="132"/>
      <c r="E42" s="132"/>
      <c r="F42" s="132"/>
      <c r="G42" s="132"/>
      <c r="H42" s="132"/>
      <c r="I42" s="132"/>
      <c r="J42" s="133"/>
    </row>
    <row r="43" spans="3:10">
      <c r="C43" s="147"/>
      <c r="D43" s="148"/>
      <c r="E43" s="148"/>
      <c r="F43" s="148"/>
      <c r="G43" s="148"/>
      <c r="H43" s="148"/>
      <c r="I43" s="148"/>
      <c r="J43" s="149"/>
    </row>
    <row r="44" spans="3:10">
      <c r="C44" s="147"/>
      <c r="D44" s="148"/>
      <c r="E44" s="148"/>
      <c r="F44" s="148"/>
      <c r="G44" s="148"/>
      <c r="H44" s="148"/>
      <c r="I44" s="148"/>
      <c r="J44" s="149"/>
    </row>
    <row r="45" spans="3:10" ht="16.5" thickBot="1">
      <c r="C45" s="150"/>
      <c r="D45" s="151"/>
      <c r="E45" s="151"/>
      <c r="F45" s="151"/>
      <c r="G45" s="151"/>
      <c r="H45" s="151"/>
      <c r="I45" s="151"/>
      <c r="J45" s="152"/>
    </row>
  </sheetData>
  <mergeCells count="13">
    <mergeCell ref="F12:J12"/>
    <mergeCell ref="G4:I4"/>
    <mergeCell ref="G5:I5"/>
    <mergeCell ref="H8:I8"/>
    <mergeCell ref="G9:H9"/>
    <mergeCell ref="G10:H10"/>
    <mergeCell ref="I40:J40"/>
    <mergeCell ref="F13:I13"/>
    <mergeCell ref="D18:I18"/>
    <mergeCell ref="I31:J31"/>
    <mergeCell ref="I32:J32"/>
    <mergeCell ref="I33:J33"/>
    <mergeCell ref="I34:J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workbookViewId="0">
      <selection activeCell="B111" sqref="B111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218</v>
      </c>
    </row>
    <row r="2" spans="1:5">
      <c r="A2" s="32" t="s">
        <v>194</v>
      </c>
    </row>
    <row r="3" spans="1:5">
      <c r="A3" s="32" t="s">
        <v>195</v>
      </c>
    </row>
    <row r="4" spans="1:5">
      <c r="A4" s="32" t="s">
        <v>75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>
        <v>26078361</v>
      </c>
      <c r="C11" s="23"/>
      <c r="D11" s="49">
        <v>24229822</v>
      </c>
      <c r="E11" s="11"/>
    </row>
    <row r="12" spans="1:5">
      <c r="A12" s="19" t="s">
        <v>76</v>
      </c>
      <c r="B12" s="61"/>
      <c r="C12" s="23"/>
      <c r="D12" s="61"/>
      <c r="E12" s="11"/>
    </row>
    <row r="13" spans="1:5" ht="16.5" customHeight="1">
      <c r="A13" s="50" t="s">
        <v>111</v>
      </c>
      <c r="B13" s="49"/>
      <c r="C13" s="23"/>
      <c r="D13" s="49"/>
      <c r="E13" s="11"/>
    </row>
    <row r="14" spans="1:5" ht="16.5" customHeight="1">
      <c r="A14" s="50" t="s">
        <v>112</v>
      </c>
      <c r="B14" s="49"/>
      <c r="C14" s="23"/>
      <c r="D14" s="49"/>
      <c r="E14" s="11"/>
    </row>
    <row r="15" spans="1:5">
      <c r="A15" s="50" t="s">
        <v>123</v>
      </c>
      <c r="B15" s="49"/>
      <c r="C15" s="23"/>
      <c r="D15" s="49"/>
      <c r="E15" s="11"/>
    </row>
    <row r="16" spans="1:5">
      <c r="A16" s="50" t="s">
        <v>113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124</v>
      </c>
      <c r="B18" s="49">
        <v>25082960</v>
      </c>
      <c r="C18" s="23"/>
      <c r="D18" s="49">
        <v>11010538</v>
      </c>
      <c r="E18" s="11"/>
    </row>
    <row r="19" spans="1:5" ht="16.5" customHeight="1">
      <c r="A19" s="50" t="s">
        <v>114</v>
      </c>
      <c r="B19" s="49"/>
      <c r="C19" s="23"/>
      <c r="D19" s="49"/>
      <c r="E19" s="11"/>
    </row>
    <row r="20" spans="1:5" ht="16.5" customHeight="1">
      <c r="A20" s="50" t="s">
        <v>115</v>
      </c>
      <c r="B20" s="49"/>
      <c r="C20" s="23"/>
      <c r="D20" s="49"/>
      <c r="E20" s="11"/>
    </row>
    <row r="21" spans="1:5">
      <c r="A21" s="50" t="s">
        <v>7</v>
      </c>
      <c r="B21" s="49"/>
      <c r="C21" s="23"/>
      <c r="D21" s="49">
        <v>53592</v>
      </c>
      <c r="E21" s="11"/>
    </row>
    <row r="22" spans="1:5">
      <c r="A22" s="50" t="s">
        <v>116</v>
      </c>
      <c r="B22" s="49"/>
      <c r="C22" s="23"/>
      <c r="D22" s="49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50" t="s">
        <v>77</v>
      </c>
      <c r="B24" s="49">
        <v>440050</v>
      </c>
      <c r="C24" s="23"/>
      <c r="D24" s="49"/>
      <c r="E24" s="11"/>
    </row>
    <row r="25" spans="1:5">
      <c r="A25" s="50" t="s">
        <v>78</v>
      </c>
      <c r="B25" s="49"/>
      <c r="C25" s="23"/>
      <c r="D25" s="49"/>
      <c r="E25" s="11"/>
    </row>
    <row r="26" spans="1:5">
      <c r="A26" s="50" t="s">
        <v>79</v>
      </c>
      <c r="B26" s="49"/>
      <c r="C26" s="23"/>
      <c r="D26" s="49"/>
      <c r="E26" s="11"/>
    </row>
    <row r="27" spans="1:5">
      <c r="A27" s="50" t="s">
        <v>62</v>
      </c>
      <c r="B27" s="49">
        <v>551993</v>
      </c>
      <c r="C27" s="23"/>
      <c r="D27" s="49">
        <v>1072051</v>
      </c>
      <c r="E27" s="11"/>
    </row>
    <row r="28" spans="1:5">
      <c r="A28" s="50" t="s">
        <v>80</v>
      </c>
      <c r="B28" s="49"/>
      <c r="C28" s="23"/>
      <c r="D28" s="49"/>
      <c r="E28" s="11"/>
    </row>
    <row r="29" spans="1:5">
      <c r="A29" s="50" t="s">
        <v>81</v>
      </c>
      <c r="B29" s="49"/>
      <c r="C29" s="23"/>
      <c r="D29" s="49"/>
      <c r="E29" s="11"/>
    </row>
    <row r="30" spans="1:5">
      <c r="A30" s="50" t="s">
        <v>82</v>
      </c>
      <c r="B30" s="49"/>
      <c r="C30" s="23"/>
      <c r="D30" s="49"/>
      <c r="E30" s="11"/>
    </row>
    <row r="31" spans="1:5">
      <c r="A31" s="19" t="s">
        <v>16</v>
      </c>
      <c r="B31" s="49"/>
      <c r="C31" s="23"/>
      <c r="D31" s="49"/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52153364</v>
      </c>
      <c r="C33" s="28"/>
      <c r="D33" s="27">
        <f>SUM(D11:D32)</f>
        <v>36366003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83</v>
      </c>
      <c r="B36" s="18"/>
      <c r="C36" s="23"/>
      <c r="D36" s="18"/>
      <c r="E36" s="11"/>
    </row>
    <row r="37" spans="1:5">
      <c r="A37" s="50" t="s">
        <v>117</v>
      </c>
      <c r="B37" s="49"/>
      <c r="C37" s="23"/>
      <c r="D37" s="49"/>
      <c r="E37" s="11"/>
    </row>
    <row r="38" spans="1:5">
      <c r="A38" s="50" t="s">
        <v>118</v>
      </c>
      <c r="B38" s="49"/>
      <c r="C38" s="23"/>
      <c r="D38" s="49"/>
      <c r="E38" s="11"/>
    </row>
    <row r="39" spans="1:5">
      <c r="A39" s="50" t="s">
        <v>119</v>
      </c>
      <c r="B39" s="49"/>
      <c r="C39" s="23"/>
      <c r="D39" s="49"/>
      <c r="E39" s="11"/>
    </row>
    <row r="40" spans="1:5">
      <c r="A40" s="50" t="s">
        <v>120</v>
      </c>
      <c r="B40" s="49"/>
      <c r="C40" s="23"/>
      <c r="D40" s="49"/>
      <c r="E40" s="11"/>
    </row>
    <row r="41" spans="1:5">
      <c r="A41" s="50" t="s">
        <v>121</v>
      </c>
      <c r="B41" s="49"/>
      <c r="C41" s="23"/>
      <c r="D41" s="49"/>
      <c r="E41" s="11"/>
    </row>
    <row r="42" spans="1:5">
      <c r="A42" s="50" t="s">
        <v>122</v>
      </c>
      <c r="B42" s="49"/>
      <c r="C42" s="23"/>
      <c r="D42" s="49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50" t="s">
        <v>125</v>
      </c>
      <c r="B44" s="49"/>
      <c r="C44" s="23"/>
      <c r="D44" s="49"/>
      <c r="E44" s="11"/>
    </row>
    <row r="45" spans="1:5">
      <c r="A45" s="50" t="s">
        <v>126</v>
      </c>
      <c r="B45" s="49">
        <v>9868665</v>
      </c>
      <c r="C45" s="23"/>
      <c r="D45" s="49">
        <v>11860831</v>
      </c>
      <c r="E45" s="11"/>
    </row>
    <row r="46" spans="1:5">
      <c r="A46" s="50" t="s">
        <v>127</v>
      </c>
      <c r="B46" s="49">
        <v>201940</v>
      </c>
      <c r="C46" s="23"/>
      <c r="D46" s="49">
        <v>252424</v>
      </c>
      <c r="E46" s="11"/>
    </row>
    <row r="47" spans="1:5">
      <c r="A47" s="50" t="s">
        <v>128</v>
      </c>
      <c r="B47" s="49"/>
      <c r="C47" s="23"/>
      <c r="D47" s="49"/>
      <c r="E47" s="11"/>
    </row>
    <row r="48" spans="1:5">
      <c r="A48" s="50" t="s">
        <v>129</v>
      </c>
      <c r="B48" s="49"/>
      <c r="C48" s="23"/>
      <c r="D48" s="49"/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84</v>
      </c>
      <c r="B50" s="18"/>
      <c r="C50" s="23"/>
      <c r="D50" s="18"/>
      <c r="E50" s="11"/>
    </row>
    <row r="51" spans="1:5">
      <c r="A51" s="50" t="s">
        <v>130</v>
      </c>
      <c r="B51" s="49"/>
      <c r="C51" s="23"/>
      <c r="D51" s="49"/>
      <c r="E51" s="11"/>
    </row>
    <row r="52" spans="1:5">
      <c r="A52" s="50" t="s">
        <v>131</v>
      </c>
      <c r="B52" s="49"/>
      <c r="C52" s="23"/>
      <c r="D52" s="49"/>
      <c r="E52" s="11"/>
    </row>
    <row r="53" spans="1:5">
      <c r="A53" s="50" t="s">
        <v>132</v>
      </c>
      <c r="B53" s="49"/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10070605</v>
      </c>
      <c r="C55" s="28"/>
      <c r="D55" s="27">
        <f>SUM(D37:D54)</f>
        <v>12113255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62223969</v>
      </c>
      <c r="C57" s="52"/>
      <c r="D57" s="51">
        <f>D55+D33</f>
        <v>48479258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133</v>
      </c>
      <c r="B62" s="49"/>
      <c r="C62" s="23"/>
      <c r="D62" s="49"/>
      <c r="E62" s="11"/>
    </row>
    <row r="63" spans="1:5">
      <c r="A63" s="50" t="s">
        <v>85</v>
      </c>
      <c r="B63" s="49">
        <v>4729082</v>
      </c>
      <c r="C63" s="23"/>
      <c r="D63" s="49">
        <v>3182842</v>
      </c>
      <c r="E63" s="11"/>
    </row>
    <row r="64" spans="1:5">
      <c r="A64" s="50" t="s">
        <v>86</v>
      </c>
      <c r="B64" s="49"/>
      <c r="C64" s="23"/>
      <c r="D64" s="49"/>
      <c r="E64" s="11"/>
    </row>
    <row r="65" spans="1:5">
      <c r="A65" s="50" t="s">
        <v>25</v>
      </c>
      <c r="B65" s="49">
        <v>17158065</v>
      </c>
      <c r="C65" s="23"/>
      <c r="D65" s="49">
        <v>10799459</v>
      </c>
      <c r="E65" s="11"/>
    </row>
    <row r="66" spans="1:5">
      <c r="A66" s="50" t="s">
        <v>87</v>
      </c>
      <c r="B66" s="49"/>
      <c r="C66" s="23"/>
      <c r="D66" s="49"/>
      <c r="E66" s="11"/>
    </row>
    <row r="67" spans="1:5">
      <c r="A67" s="50" t="s">
        <v>134</v>
      </c>
      <c r="B67" s="49"/>
      <c r="C67" s="23"/>
      <c r="D67" s="49"/>
      <c r="E67" s="11"/>
    </row>
    <row r="68" spans="1:5">
      <c r="A68" s="50" t="s">
        <v>135</v>
      </c>
      <c r="B68" s="49"/>
      <c r="C68" s="23"/>
      <c r="D68" s="49"/>
      <c r="E68" s="11"/>
    </row>
    <row r="69" spans="1:5">
      <c r="A69" s="50" t="s">
        <v>72</v>
      </c>
      <c r="B69" s="49">
        <v>11462100</v>
      </c>
      <c r="C69" s="23"/>
      <c r="D69" s="49">
        <v>10777355</v>
      </c>
      <c r="E69" s="11"/>
    </row>
    <row r="70" spans="1:5">
      <c r="A70" s="50" t="s">
        <v>88</v>
      </c>
      <c r="B70" s="49">
        <v>2553966</v>
      </c>
      <c r="C70" s="23"/>
      <c r="D70" s="49">
        <v>265779</v>
      </c>
      <c r="E70" s="11"/>
    </row>
    <row r="71" spans="1:5">
      <c r="A71" s="50" t="s">
        <v>69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73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35903213</v>
      </c>
      <c r="C75" s="28"/>
      <c r="D75" s="27">
        <f>SUM(D62:D74)</f>
        <v>25025435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133</v>
      </c>
      <c r="B78" s="49"/>
      <c r="C78" s="23"/>
      <c r="D78" s="49"/>
      <c r="E78" s="11"/>
    </row>
    <row r="79" spans="1:5">
      <c r="A79" s="50" t="s">
        <v>85</v>
      </c>
      <c r="B79" s="49"/>
      <c r="C79" s="23"/>
      <c r="D79" s="49"/>
      <c r="E79" s="11"/>
    </row>
    <row r="80" spans="1:5">
      <c r="A80" s="50" t="s">
        <v>86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87</v>
      </c>
      <c r="B82" s="49"/>
      <c r="C82" s="23"/>
      <c r="D82" s="49"/>
      <c r="E82" s="11"/>
    </row>
    <row r="83" spans="1:5">
      <c r="A83" s="50" t="s">
        <v>134</v>
      </c>
      <c r="B83" s="49"/>
      <c r="C83" s="23"/>
      <c r="D83" s="49"/>
      <c r="E83" s="11"/>
    </row>
    <row r="84" spans="1:5">
      <c r="A84" s="50" t="s">
        <v>135</v>
      </c>
      <c r="B84" s="49"/>
      <c r="C84" s="23"/>
      <c r="D84" s="49"/>
      <c r="E84" s="11"/>
    </row>
    <row r="85" spans="1:5">
      <c r="A85" s="50" t="s">
        <v>69</v>
      </c>
      <c r="B85" s="49"/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50" t="s">
        <v>89</v>
      </c>
      <c r="B89" s="49"/>
      <c r="C89" s="23"/>
      <c r="D89" s="49"/>
      <c r="E89" s="11"/>
    </row>
    <row r="90" spans="1:5">
      <c r="A90" s="50" t="s">
        <v>90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0</v>
      </c>
      <c r="C92" s="28"/>
      <c r="D92" s="27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35903213</v>
      </c>
      <c r="C94" s="52"/>
      <c r="D94" s="53">
        <f>D75+D92</f>
        <v>25025435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>
        <v>100000</v>
      </c>
      <c r="C97" s="23"/>
      <c r="D97" s="49">
        <v>100000</v>
      </c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>
        <v>13444</v>
      </c>
      <c r="C101" s="23"/>
      <c r="D101" s="49">
        <v>13444</v>
      </c>
      <c r="E101" s="11"/>
    </row>
    <row r="102" spans="1:5">
      <c r="A102" s="50" t="s">
        <v>91</v>
      </c>
      <c r="B102" s="49"/>
      <c r="C102" s="23"/>
      <c r="D102" s="49"/>
      <c r="E102" s="11"/>
    </row>
    <row r="103" spans="1:5">
      <c r="A103" s="50" t="s">
        <v>6</v>
      </c>
      <c r="B103" s="49"/>
      <c r="C103" s="23"/>
      <c r="D103" s="49"/>
      <c r="E103" s="11"/>
    </row>
    <row r="104" spans="1:5">
      <c r="A104" s="50" t="s">
        <v>109</v>
      </c>
      <c r="B104" s="49"/>
      <c r="C104" s="23"/>
      <c r="D104" s="49"/>
      <c r="E104" s="11"/>
    </row>
    <row r="105" spans="1:5">
      <c r="A105" s="19" t="s">
        <v>64</v>
      </c>
      <c r="B105" s="49">
        <v>23340378</v>
      </c>
      <c r="C105" s="42"/>
      <c r="D105" s="49">
        <v>26632113</v>
      </c>
      <c r="E105" s="11"/>
    </row>
    <row r="106" spans="1:5">
      <c r="A106" s="19" t="s">
        <v>63</v>
      </c>
      <c r="B106" s="49">
        <v>2866934</v>
      </c>
      <c r="C106" s="23"/>
      <c r="D106" s="49">
        <v>-3291734</v>
      </c>
      <c r="E106" s="11"/>
    </row>
    <row r="107" spans="1:5" ht="18" customHeight="1">
      <c r="A107" s="19" t="s">
        <v>66</v>
      </c>
      <c r="B107" s="36">
        <f>SUM(B97:B106)</f>
        <v>26320756</v>
      </c>
      <c r="C107" s="37"/>
      <c r="D107" s="36">
        <f>SUM(D97:D106)</f>
        <v>23453823</v>
      </c>
      <c r="E107" s="11"/>
    </row>
    <row r="108" spans="1:5">
      <c r="A108" s="17" t="s">
        <v>61</v>
      </c>
      <c r="B108" s="49"/>
      <c r="C108" s="23"/>
      <c r="D108" s="49"/>
      <c r="E108" s="11"/>
    </row>
    <row r="109" spans="1:5">
      <c r="A109" s="19" t="s">
        <v>65</v>
      </c>
      <c r="B109" s="53">
        <f>SUM(B107:B108)</f>
        <v>26320756</v>
      </c>
      <c r="C109" s="52"/>
      <c r="D109" s="53">
        <f>SUM(D107:D108)</f>
        <v>23453823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62223969</v>
      </c>
      <c r="C111" s="52"/>
      <c r="D111" s="51">
        <f>D94+D109</f>
        <v>48479258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63" t="s">
        <v>110</v>
      </c>
      <c r="B116" s="163"/>
      <c r="C116" s="163"/>
      <c r="D116" s="163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workbookViewId="0">
      <selection activeCell="B57" sqref="B57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">
        <v>218</v>
      </c>
    </row>
    <row r="2" spans="1:5">
      <c r="A2" s="32" t="s">
        <v>194</v>
      </c>
    </row>
    <row r="3" spans="1:5">
      <c r="A3" s="32" t="s">
        <v>195</v>
      </c>
    </row>
    <row r="4" spans="1:5">
      <c r="A4" s="32" t="s">
        <v>75</v>
      </c>
    </row>
    <row r="5" spans="1:5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155</v>
      </c>
      <c r="B10" s="55">
        <v>37673714</v>
      </c>
      <c r="C10" s="34"/>
      <c r="D10" s="55">
        <v>24088082</v>
      </c>
      <c r="E10" s="33"/>
    </row>
    <row r="11" spans="1:5">
      <c r="A11" s="50" t="s">
        <v>157</v>
      </c>
      <c r="B11" s="55"/>
      <c r="C11" s="34"/>
      <c r="D11" s="55"/>
      <c r="E11" s="33"/>
    </row>
    <row r="12" spans="1:5">
      <c r="A12" s="50" t="s">
        <v>158</v>
      </c>
      <c r="B12" s="55"/>
      <c r="C12" s="34"/>
      <c r="D12" s="55"/>
      <c r="E12" s="33"/>
    </row>
    <row r="13" spans="1:5">
      <c r="A13" s="50" t="s">
        <v>159</v>
      </c>
      <c r="B13" s="55"/>
      <c r="C13" s="34"/>
      <c r="D13" s="55"/>
      <c r="E13" s="33"/>
    </row>
    <row r="14" spans="1:5">
      <c r="A14" s="50" t="s">
        <v>156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/>
      <c r="C17" s="34"/>
      <c r="D17" s="55"/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>
        <v>-24781213</v>
      </c>
      <c r="C19" s="34"/>
      <c r="D19" s="55">
        <v>-19976839</v>
      </c>
      <c r="E19" s="33"/>
    </row>
    <row r="20" spans="1:5">
      <c r="A20" s="50" t="s">
        <v>96</v>
      </c>
      <c r="B20" s="55">
        <v>-2066792</v>
      </c>
      <c r="C20" s="34"/>
      <c r="D20" s="55">
        <v>-2136175</v>
      </c>
      <c r="E20" s="33"/>
    </row>
    <row r="21" spans="1:5">
      <c r="A21" s="19" t="s">
        <v>70</v>
      </c>
      <c r="B21" s="33"/>
      <c r="C21" s="34"/>
      <c r="D21" s="33"/>
      <c r="E21" s="33"/>
    </row>
    <row r="22" spans="1:5">
      <c r="A22" s="50" t="s">
        <v>97</v>
      </c>
      <c r="B22" s="55">
        <v>-2597389</v>
      </c>
      <c r="C22" s="34"/>
      <c r="D22" s="55">
        <v>-2959319</v>
      </c>
      <c r="E22" s="33"/>
    </row>
    <row r="23" spans="1:5">
      <c r="A23" s="50" t="s">
        <v>98</v>
      </c>
      <c r="B23" s="55">
        <v>-433830</v>
      </c>
      <c r="C23" s="34"/>
      <c r="D23" s="55">
        <v>-494099</v>
      </c>
      <c r="E23" s="33"/>
    </row>
    <row r="24" spans="1:5">
      <c r="A24" s="50" t="s">
        <v>100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>
        <v>-1093139</v>
      </c>
      <c r="E25" s="33"/>
    </row>
    <row r="26" spans="1:5">
      <c r="A26" s="19" t="s">
        <v>59</v>
      </c>
      <c r="B26" s="55">
        <v>-2042650</v>
      </c>
      <c r="C26" s="34"/>
      <c r="D26" s="55"/>
      <c r="E26" s="33"/>
    </row>
    <row r="27" spans="1:5">
      <c r="A27" s="19" t="s">
        <v>45</v>
      </c>
      <c r="B27" s="55">
        <v>-1948284</v>
      </c>
      <c r="C27" s="34"/>
      <c r="D27" s="55">
        <v>-510148</v>
      </c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101</v>
      </c>
      <c r="B29" s="55"/>
      <c r="C29" s="34"/>
      <c r="D29" s="55"/>
      <c r="E29" s="33"/>
    </row>
    <row r="30" spans="1:5" ht="15" customHeight="1">
      <c r="A30" s="50" t="s">
        <v>99</v>
      </c>
      <c r="B30" s="55"/>
      <c r="C30" s="34"/>
      <c r="D30" s="55"/>
      <c r="E30" s="33"/>
    </row>
    <row r="31" spans="1:5" ht="15" customHeight="1">
      <c r="A31" s="50" t="s">
        <v>108</v>
      </c>
      <c r="B31" s="55"/>
      <c r="C31" s="34"/>
      <c r="D31" s="55"/>
      <c r="E31" s="33"/>
    </row>
    <row r="32" spans="1:5" ht="15" customHeight="1">
      <c r="A32" s="50" t="s">
        <v>102</v>
      </c>
      <c r="B32" s="55"/>
      <c r="C32" s="34"/>
      <c r="D32" s="55"/>
      <c r="E32" s="33"/>
    </row>
    <row r="33" spans="1:5" ht="15" customHeight="1">
      <c r="A33" s="50" t="s">
        <v>107</v>
      </c>
      <c r="B33" s="55"/>
      <c r="C33" s="34"/>
      <c r="D33" s="55"/>
      <c r="E33" s="33"/>
    </row>
    <row r="34" spans="1:5" ht="15" customHeight="1">
      <c r="A34" s="50" t="s">
        <v>103</v>
      </c>
      <c r="B34" s="55"/>
      <c r="C34" s="34"/>
      <c r="D34" s="55"/>
      <c r="E34" s="33"/>
    </row>
    <row r="35" spans="1:5">
      <c r="A35" s="19" t="s">
        <v>46</v>
      </c>
      <c r="B35" s="55"/>
      <c r="C35" s="34"/>
      <c r="D35" s="55"/>
      <c r="E35" s="33"/>
    </row>
    <row r="36" spans="1:5">
      <c r="A36" s="19" t="s">
        <v>71</v>
      </c>
      <c r="B36" s="33"/>
      <c r="C36" s="57"/>
      <c r="D36" s="33"/>
      <c r="E36" s="33"/>
    </row>
    <row r="37" spans="1:5">
      <c r="A37" s="50" t="s">
        <v>104</v>
      </c>
      <c r="B37" s="55">
        <v>-430692</v>
      </c>
      <c r="C37" s="34"/>
      <c r="D37" s="55">
        <v>-210097</v>
      </c>
      <c r="E37" s="33"/>
    </row>
    <row r="38" spans="1:5">
      <c r="A38" s="50" t="s">
        <v>106</v>
      </c>
      <c r="B38" s="55"/>
      <c r="C38" s="34"/>
      <c r="D38" s="55"/>
      <c r="E38" s="33"/>
    </row>
    <row r="39" spans="1:5">
      <c r="A39" s="50" t="s">
        <v>105</v>
      </c>
      <c r="B39" s="55"/>
      <c r="C39" s="34"/>
      <c r="D39" s="55"/>
      <c r="E39" s="33"/>
    </row>
    <row r="40" spans="1:5">
      <c r="A40" s="19" t="s">
        <v>47</v>
      </c>
      <c r="B40" s="55"/>
      <c r="C40" s="34"/>
      <c r="D40" s="55"/>
      <c r="E40" s="33"/>
    </row>
    <row r="41" spans="1:5">
      <c r="A41" s="74" t="s">
        <v>136</v>
      </c>
      <c r="B41" s="55"/>
      <c r="C41" s="34"/>
      <c r="D41" s="55"/>
      <c r="E41" s="33"/>
    </row>
    <row r="42" spans="1:5">
      <c r="A42" s="19" t="s">
        <v>48</v>
      </c>
      <c r="B42" s="38">
        <f>SUM(B9:B41)</f>
        <v>3372864</v>
      </c>
      <c r="C42" s="39"/>
      <c r="D42" s="38">
        <f>SUM(D9:D41)</f>
        <v>-3291734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>
        <v>-505930</v>
      </c>
      <c r="C44" s="34"/>
      <c r="D44" s="55"/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67</v>
      </c>
      <c r="B46" s="55"/>
      <c r="C46" s="34"/>
      <c r="D46" s="55"/>
      <c r="E46" s="33"/>
    </row>
    <row r="47" spans="1:5">
      <c r="A47" s="19" t="s">
        <v>92</v>
      </c>
      <c r="B47" s="58">
        <f>SUM(B42:B46)</f>
        <v>2866934</v>
      </c>
      <c r="C47" s="44"/>
      <c r="D47" s="58">
        <f>SUM(D42:D46)</f>
        <v>-3291734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93</v>
      </c>
      <c r="B49" s="35"/>
      <c r="C49" s="35"/>
      <c r="D49" s="35"/>
      <c r="E49" s="45"/>
    </row>
    <row r="50" spans="1:5">
      <c r="A50" s="50" t="s">
        <v>54</v>
      </c>
      <c r="B50" s="56"/>
      <c r="C50" s="35"/>
      <c r="D50" s="56"/>
      <c r="E50" s="33"/>
    </row>
    <row r="51" spans="1:5">
      <c r="A51" s="50" t="s">
        <v>55</v>
      </c>
      <c r="B51" s="56"/>
      <c r="C51" s="35"/>
      <c r="D51" s="56"/>
      <c r="E51" s="33"/>
    </row>
    <row r="52" spans="1:5">
      <c r="A52" s="50" t="s">
        <v>56</v>
      </c>
      <c r="B52" s="56"/>
      <c r="C52" s="35"/>
      <c r="D52" s="56"/>
      <c r="E52" s="40"/>
    </row>
    <row r="53" spans="1:5" ht="15" customHeight="1">
      <c r="A53" s="50" t="s">
        <v>57</v>
      </c>
      <c r="B53" s="56"/>
      <c r="C53" s="35"/>
      <c r="D53" s="56"/>
      <c r="E53" s="46"/>
    </row>
    <row r="54" spans="1:5">
      <c r="A54" s="75" t="s">
        <v>18</v>
      </c>
      <c r="B54" s="56"/>
      <c r="C54" s="35"/>
      <c r="D54" s="56"/>
      <c r="E54" s="1"/>
    </row>
    <row r="55" spans="1:5">
      <c r="A55" s="62" t="s">
        <v>94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6"/>
      <c r="C56" s="67"/>
      <c r="D56" s="66"/>
      <c r="E56" s="46"/>
    </row>
    <row r="57" spans="1:5" ht="15.75" thickBot="1">
      <c r="A57" s="62" t="s">
        <v>95</v>
      </c>
      <c r="B57" s="68">
        <f>B47+B55</f>
        <v>2866934</v>
      </c>
      <c r="C57" s="69"/>
      <c r="D57" s="68">
        <f>D47+D55</f>
        <v>-3291734</v>
      </c>
      <c r="E57" s="46"/>
    </row>
    <row r="58" spans="1:5" ht="15.75" thickTop="1">
      <c r="A58" s="65"/>
      <c r="B58" s="66"/>
      <c r="C58" s="67"/>
      <c r="D58" s="66"/>
      <c r="E58" s="46"/>
    </row>
    <row r="59" spans="1:5">
      <c r="A59" s="70" t="s">
        <v>58</v>
      </c>
      <c r="B59" s="66"/>
      <c r="C59" s="67"/>
      <c r="D59" s="66"/>
      <c r="E59" s="47"/>
    </row>
    <row r="60" spans="1:5">
      <c r="A60" s="65" t="s">
        <v>51</v>
      </c>
      <c r="B60" s="55"/>
      <c r="C60" s="33"/>
      <c r="D60" s="55"/>
      <c r="E60" s="47"/>
    </row>
    <row r="61" spans="1:5">
      <c r="A61" s="65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137</v>
      </c>
      <c r="B64" s="4"/>
      <c r="C64" s="4"/>
      <c r="D64" s="4"/>
      <c r="E64" s="47"/>
    </row>
    <row r="65" spans="1:5">
      <c r="A65" s="71"/>
      <c r="B65" s="2"/>
      <c r="C65" s="2"/>
      <c r="D65" s="2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49"/>
  <sheetViews>
    <sheetView tabSelected="1" workbookViewId="0">
      <selection activeCell="A6" sqref="A6"/>
    </sheetView>
  </sheetViews>
  <sheetFormatPr defaultColWidth="9.140625" defaultRowHeight="15"/>
  <cols>
    <col min="1" max="1" width="102.85546875" style="76" customWidth="1"/>
    <col min="2" max="2" width="18.7109375" style="76" customWidth="1"/>
    <col min="3" max="3" width="2.7109375" style="77" customWidth="1"/>
    <col min="4" max="4" width="18.7109375" style="76" customWidth="1"/>
    <col min="5" max="5" width="10.5703125" style="76" customWidth="1"/>
    <col min="6" max="6" width="10.7109375" style="76" customWidth="1"/>
    <col min="7" max="7" width="10.140625" style="76" customWidth="1"/>
    <col min="8" max="8" width="10.7109375" style="76" customWidth="1"/>
    <col min="9" max="9" width="11.5703125" style="76" customWidth="1"/>
    <col min="10" max="10" width="11" style="76" customWidth="1"/>
    <col min="11" max="16384" width="9.140625" style="76"/>
  </cols>
  <sheetData>
    <row r="1" spans="1:4">
      <c r="A1" s="80" t="s">
        <v>218</v>
      </c>
    </row>
    <row r="2" spans="1:4">
      <c r="A2" s="32" t="s">
        <v>194</v>
      </c>
    </row>
    <row r="3" spans="1:4">
      <c r="A3" s="32" t="s">
        <v>195</v>
      </c>
    </row>
    <row r="4" spans="1:4" ht="16.5" customHeight="1">
      <c r="A4" s="84" t="s">
        <v>75</v>
      </c>
    </row>
    <row r="5" spans="1:4" ht="16.5" customHeight="1">
      <c r="A5" s="80" t="s">
        <v>193</v>
      </c>
    </row>
    <row r="6" spans="1:4" ht="16.5" customHeight="1">
      <c r="A6" s="80"/>
    </row>
    <row r="7" spans="1:4" ht="15" customHeight="1">
      <c r="A7" s="164"/>
      <c r="B7" s="83" t="s">
        <v>9</v>
      </c>
      <c r="C7" s="83"/>
      <c r="D7" s="83" t="s">
        <v>9</v>
      </c>
    </row>
    <row r="8" spans="1:4" ht="15" customHeight="1">
      <c r="A8" s="164"/>
      <c r="B8" s="83" t="s">
        <v>10</v>
      </c>
      <c r="C8" s="83"/>
      <c r="D8" s="83" t="s">
        <v>11</v>
      </c>
    </row>
    <row r="9" spans="1:4">
      <c r="A9" s="82"/>
      <c r="B9" s="95"/>
      <c r="C9" s="95"/>
      <c r="D9" s="95"/>
    </row>
    <row r="10" spans="1:4">
      <c r="A10" s="81" t="s">
        <v>192</v>
      </c>
      <c r="B10" s="79"/>
      <c r="C10" s="78"/>
      <c r="D10" s="79"/>
    </row>
    <row r="11" spans="1:4">
      <c r="A11" s="94" t="s">
        <v>191</v>
      </c>
      <c r="B11" s="79">
        <v>31136035</v>
      </c>
      <c r="C11" s="78"/>
      <c r="D11" s="79">
        <v>31092619</v>
      </c>
    </row>
    <row r="12" spans="1:4">
      <c r="A12" s="94" t="s">
        <v>190</v>
      </c>
      <c r="B12" s="79">
        <v>-25523465</v>
      </c>
      <c r="C12" s="78"/>
      <c r="D12" s="79">
        <v>-17534064</v>
      </c>
    </row>
    <row r="13" spans="1:4">
      <c r="A13" s="94" t="s">
        <v>189</v>
      </c>
      <c r="B13" s="79">
        <v>-150497</v>
      </c>
      <c r="C13" s="78"/>
      <c r="D13" s="79">
        <v>-6850857</v>
      </c>
    </row>
    <row r="14" spans="1:4">
      <c r="A14" s="93" t="s">
        <v>165</v>
      </c>
      <c r="B14" s="79"/>
      <c r="C14" s="78"/>
      <c r="D14" s="79"/>
    </row>
    <row r="15" spans="1:4">
      <c r="A15" s="81" t="s">
        <v>188</v>
      </c>
      <c r="B15" s="79"/>
      <c r="C15" s="78"/>
      <c r="D15" s="79"/>
    </row>
    <row r="16" spans="1:4">
      <c r="A16" s="94" t="s">
        <v>187</v>
      </c>
      <c r="B16" s="79">
        <v>-430692</v>
      </c>
      <c r="C16" s="78"/>
      <c r="D16" s="79">
        <v>-210097</v>
      </c>
    </row>
    <row r="17" spans="1:4">
      <c r="A17" s="93" t="s">
        <v>186</v>
      </c>
      <c r="B17" s="79"/>
      <c r="C17" s="78"/>
      <c r="D17" s="79">
        <v>-280439</v>
      </c>
    </row>
    <row r="18" spans="1:4">
      <c r="A18" s="81" t="s">
        <v>185</v>
      </c>
      <c r="B18" s="92">
        <f>SUM(B11:B17)</f>
        <v>5031381</v>
      </c>
      <c r="C18" s="78"/>
      <c r="D18" s="92">
        <f>SUM(D11:D17)</f>
        <v>6217162</v>
      </c>
    </row>
    <row r="19" spans="1:4">
      <c r="A19" s="93"/>
      <c r="B19" s="79"/>
      <c r="C19" s="78"/>
      <c r="D19" s="79"/>
    </row>
    <row r="20" spans="1:4" ht="13.5" customHeight="1">
      <c r="A20" s="81" t="s">
        <v>184</v>
      </c>
      <c r="B20" s="79"/>
      <c r="C20" s="78"/>
      <c r="D20" s="79"/>
    </row>
    <row r="21" spans="1:4" ht="13.5" customHeight="1">
      <c r="A21" s="93" t="s">
        <v>183</v>
      </c>
      <c r="B21" s="79"/>
      <c r="C21" s="78"/>
      <c r="D21" s="79">
        <v>-1500000</v>
      </c>
    </row>
    <row r="22" spans="1:4" ht="13.5" customHeight="1">
      <c r="A22" s="93" t="s">
        <v>182</v>
      </c>
      <c r="B22" s="79"/>
      <c r="C22" s="78"/>
      <c r="D22" s="79"/>
    </row>
    <row r="23" spans="1:4" ht="13.5" customHeight="1">
      <c r="A23" s="93" t="s">
        <v>181</v>
      </c>
      <c r="B23" s="79"/>
      <c r="C23" s="78"/>
      <c r="D23" s="79"/>
    </row>
    <row r="24" spans="1:4" ht="13.5" customHeight="1">
      <c r="A24" s="93" t="s">
        <v>180</v>
      </c>
      <c r="B24" s="79"/>
      <c r="C24" s="78"/>
      <c r="D24" s="79"/>
    </row>
    <row r="25" spans="1:4" ht="13.5" customHeight="1">
      <c r="A25" s="93" t="s">
        <v>179</v>
      </c>
      <c r="B25" s="79"/>
      <c r="C25" s="78"/>
      <c r="D25" s="79"/>
    </row>
    <row r="26" spans="1:4" ht="13.5" customHeight="1">
      <c r="A26" s="93" t="s">
        <v>178</v>
      </c>
      <c r="B26" s="79"/>
      <c r="C26" s="78"/>
      <c r="D26" s="79"/>
    </row>
    <row r="27" spans="1:4" ht="13.5" customHeight="1">
      <c r="A27" s="93" t="s">
        <v>177</v>
      </c>
      <c r="B27" s="79"/>
      <c r="C27" s="78"/>
      <c r="D27" s="79"/>
    </row>
    <row r="28" spans="1:4">
      <c r="A28" s="93" t="s">
        <v>165</v>
      </c>
      <c r="B28" s="79"/>
      <c r="C28" s="78"/>
      <c r="D28" s="79"/>
    </row>
    <row r="29" spans="1:4">
      <c r="A29" s="81" t="s">
        <v>176</v>
      </c>
      <c r="B29" s="92">
        <f>SUM(B21:B28)</f>
        <v>0</v>
      </c>
      <c r="C29" s="78"/>
      <c r="D29" s="92">
        <f>SUM(D21:D28)</f>
        <v>-1500000</v>
      </c>
    </row>
    <row r="30" spans="1:4">
      <c r="A30" s="91"/>
      <c r="B30" s="79"/>
      <c r="C30" s="78"/>
      <c r="D30" s="79"/>
    </row>
    <row r="31" spans="1:4">
      <c r="A31" s="81" t="s">
        <v>175</v>
      </c>
      <c r="B31" s="79"/>
      <c r="C31" s="78"/>
      <c r="D31" s="79"/>
    </row>
    <row r="32" spans="1:4">
      <c r="A32" s="93" t="s">
        <v>174</v>
      </c>
      <c r="B32" s="79"/>
      <c r="C32" s="78"/>
      <c r="D32" s="79"/>
    </row>
    <row r="33" spans="1:4">
      <c r="A33" s="93" t="s">
        <v>173</v>
      </c>
      <c r="B33" s="79"/>
      <c r="C33" s="78"/>
      <c r="D33" s="79"/>
    </row>
    <row r="34" spans="1:4">
      <c r="A34" s="93" t="s">
        <v>172</v>
      </c>
      <c r="B34" s="79"/>
      <c r="C34" s="78"/>
      <c r="D34" s="79"/>
    </row>
    <row r="35" spans="1:4">
      <c r="A35" s="93" t="s">
        <v>171</v>
      </c>
      <c r="B35" s="79"/>
      <c r="C35" s="78"/>
      <c r="D35" s="79"/>
    </row>
    <row r="36" spans="1:4">
      <c r="A36" s="93" t="s">
        <v>170</v>
      </c>
      <c r="B36" s="79"/>
      <c r="C36" s="78"/>
      <c r="D36" s="79"/>
    </row>
    <row r="37" spans="1:4">
      <c r="A37" s="93" t="s">
        <v>169</v>
      </c>
      <c r="B37" s="79"/>
      <c r="C37" s="78"/>
      <c r="D37" s="79"/>
    </row>
    <row r="38" spans="1:4">
      <c r="A38" s="93" t="s">
        <v>168</v>
      </c>
      <c r="B38" s="79"/>
      <c r="C38" s="78"/>
      <c r="D38" s="79"/>
    </row>
    <row r="39" spans="1:4">
      <c r="A39" s="93" t="s">
        <v>167</v>
      </c>
      <c r="B39" s="79"/>
      <c r="C39" s="78"/>
      <c r="D39" s="79"/>
    </row>
    <row r="40" spans="1:4">
      <c r="A40" s="93" t="s">
        <v>166</v>
      </c>
      <c r="B40" s="79"/>
      <c r="C40" s="78"/>
      <c r="D40" s="79"/>
    </row>
    <row r="41" spans="1:4">
      <c r="A41" s="93" t="s">
        <v>165</v>
      </c>
      <c r="B41" s="79"/>
      <c r="C41" s="78"/>
      <c r="D41" s="79"/>
    </row>
    <row r="42" spans="1:4">
      <c r="A42" s="81" t="s">
        <v>164</v>
      </c>
      <c r="B42" s="92">
        <f>SUM(B32:B41)</f>
        <v>0</v>
      </c>
      <c r="C42" s="78"/>
      <c r="D42" s="92"/>
    </row>
    <row r="43" spans="1:4">
      <c r="A43" s="91"/>
      <c r="B43" s="79"/>
      <c r="C43" s="78"/>
      <c r="D43" s="79"/>
    </row>
    <row r="44" spans="1:4">
      <c r="A44" s="81" t="s">
        <v>163</v>
      </c>
      <c r="B44" s="90">
        <f>B18+B29+B42</f>
        <v>5031381</v>
      </c>
      <c r="C44" s="78"/>
      <c r="D44" s="90">
        <f>D18+D29+D42</f>
        <v>4717162</v>
      </c>
    </row>
    <row r="45" spans="1:4">
      <c r="A45" s="89" t="s">
        <v>162</v>
      </c>
      <c r="B45" s="79">
        <v>21046980</v>
      </c>
      <c r="C45" s="78"/>
      <c r="D45" s="79">
        <v>16329818</v>
      </c>
    </row>
    <row r="46" spans="1:4">
      <c r="A46" s="89" t="s">
        <v>161</v>
      </c>
      <c r="B46" s="79"/>
      <c r="C46" s="78"/>
      <c r="D46" s="79"/>
    </row>
    <row r="47" spans="1:4" ht="15.75" thickBot="1">
      <c r="A47" s="88" t="s">
        <v>160</v>
      </c>
      <c r="B47" s="86">
        <f>B44+B45+B46</f>
        <v>26078361</v>
      </c>
      <c r="C47" s="87"/>
      <c r="D47" s="86">
        <f>D44+D45+D46</f>
        <v>21046980</v>
      </c>
    </row>
    <row r="48" spans="1:4" ht="15.75" thickTop="1">
      <c r="A48" s="85"/>
    </row>
    <row r="49" spans="1:1">
      <c r="A49" s="85"/>
    </row>
  </sheetData>
  <mergeCells count="1">
    <mergeCell ref="A7:A8"/>
  </mergeCells>
  <pageMargins left="0.25" right="0.25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topLeftCell="C13" zoomScale="90" zoomScaleNormal="90" workbookViewId="0">
      <selection activeCell="O29" sqref="O29"/>
    </sheetView>
  </sheetViews>
  <sheetFormatPr defaultColWidth="9.140625" defaultRowHeight="15"/>
  <cols>
    <col min="1" max="1" width="78.7109375" style="97" customWidth="1"/>
    <col min="2" max="11" width="15.7109375" style="97" customWidth="1"/>
    <col min="12" max="16384" width="9.140625" style="97"/>
  </cols>
  <sheetData>
    <row r="1" spans="1:12">
      <c r="A1" s="96" t="s">
        <v>218</v>
      </c>
    </row>
    <row r="2" spans="1:12">
      <c r="A2" s="84" t="s">
        <v>219</v>
      </c>
    </row>
    <row r="3" spans="1:12">
      <c r="A3" s="84" t="s">
        <v>195</v>
      </c>
    </row>
    <row r="4" spans="1:12">
      <c r="A4" s="98" t="s">
        <v>75</v>
      </c>
    </row>
    <row r="5" spans="1:12">
      <c r="A5" s="96" t="s">
        <v>60</v>
      </c>
    </row>
    <row r="6" spans="1:12">
      <c r="A6" s="99"/>
    </row>
    <row r="7" spans="1:12" ht="72">
      <c r="B7" s="100" t="s">
        <v>138</v>
      </c>
      <c r="C7" s="100" t="s">
        <v>35</v>
      </c>
      <c r="D7" s="100" t="s">
        <v>36</v>
      </c>
      <c r="E7" s="100" t="s">
        <v>6</v>
      </c>
      <c r="F7" s="100" t="s">
        <v>109</v>
      </c>
      <c r="G7" s="100" t="s">
        <v>139</v>
      </c>
      <c r="H7" s="100" t="s">
        <v>140</v>
      </c>
      <c r="I7" s="100" t="s">
        <v>5</v>
      </c>
      <c r="J7" s="100" t="s">
        <v>61</v>
      </c>
      <c r="K7" s="100" t="s">
        <v>5</v>
      </c>
      <c r="L7" s="101"/>
    </row>
    <row r="8" spans="1:12">
      <c r="A8" s="72"/>
      <c r="B8" s="101"/>
      <c r="C8" s="102"/>
      <c r="D8" s="102"/>
      <c r="E8" s="103"/>
      <c r="F8" s="103"/>
      <c r="G8" s="103"/>
      <c r="H8" s="104"/>
      <c r="I8" s="104"/>
      <c r="J8" s="104"/>
      <c r="K8" s="102"/>
      <c r="L8" s="102"/>
    </row>
    <row r="9" spans="1:12">
      <c r="A9" s="73"/>
      <c r="B9" s="105"/>
      <c r="C9" s="105"/>
      <c r="D9" s="105"/>
      <c r="E9" s="106"/>
      <c r="F9" s="106"/>
      <c r="G9" s="106"/>
      <c r="H9" s="107"/>
      <c r="I9" s="107"/>
      <c r="J9" s="107"/>
      <c r="K9" s="107"/>
      <c r="L9" s="102"/>
    </row>
    <row r="10" spans="1:12" ht="15.75" thickBot="1">
      <c r="A10" s="108" t="s">
        <v>141</v>
      </c>
      <c r="B10" s="109">
        <v>100000</v>
      </c>
      <c r="C10" s="109"/>
      <c r="D10" s="109"/>
      <c r="E10" s="109">
        <v>13444</v>
      </c>
      <c r="F10" s="109"/>
      <c r="G10" s="109">
        <v>20595811</v>
      </c>
      <c r="H10" s="109">
        <v>2744568</v>
      </c>
      <c r="I10" s="109">
        <f>SUM(B10:H10)</f>
        <v>23453823</v>
      </c>
      <c r="J10" s="109"/>
      <c r="K10" s="109">
        <f>SUM(I10:J10)</f>
        <v>23453823</v>
      </c>
      <c r="L10" s="102"/>
    </row>
    <row r="11" spans="1:12" ht="15.75" thickTop="1">
      <c r="A11" s="110" t="s">
        <v>142</v>
      </c>
      <c r="B11" s="105"/>
      <c r="C11" s="105"/>
      <c r="D11" s="105"/>
      <c r="E11" s="105"/>
      <c r="F11" s="105"/>
      <c r="G11" s="105"/>
      <c r="H11" s="107"/>
      <c r="I11" s="107">
        <f>SUM(B11:H11)</f>
        <v>0</v>
      </c>
      <c r="J11" s="111"/>
      <c r="K11" s="105">
        <f>SUM(I11:J11)</f>
        <v>0</v>
      </c>
      <c r="L11" s="102"/>
    </row>
    <row r="12" spans="1:12">
      <c r="A12" s="108" t="s">
        <v>143</v>
      </c>
      <c r="B12" s="112">
        <f>SUM(B10:B11)</f>
        <v>100000</v>
      </c>
      <c r="C12" s="112">
        <f t="shared" ref="C12:J12" si="0">SUM(C10:C11)</f>
        <v>0</v>
      </c>
      <c r="D12" s="112">
        <f t="shared" si="0"/>
        <v>0</v>
      </c>
      <c r="E12" s="112">
        <f t="shared" si="0"/>
        <v>13444</v>
      </c>
      <c r="F12" s="112">
        <f t="shared" si="0"/>
        <v>0</v>
      </c>
      <c r="G12" s="112">
        <f t="shared" si="0"/>
        <v>20595811</v>
      </c>
      <c r="H12" s="112">
        <f t="shared" si="0"/>
        <v>2744568</v>
      </c>
      <c r="I12" s="112">
        <f>SUM(B12:H12)</f>
        <v>23453823</v>
      </c>
      <c r="J12" s="112">
        <f t="shared" si="0"/>
        <v>0</v>
      </c>
      <c r="K12" s="112">
        <f>SUM(I12:J12)</f>
        <v>23453823</v>
      </c>
      <c r="L12" s="102"/>
    </row>
    <row r="13" spans="1:12">
      <c r="A13" s="113" t="s">
        <v>144</v>
      </c>
      <c r="B13" s="105"/>
      <c r="C13" s="105"/>
      <c r="D13" s="105"/>
      <c r="E13" s="105"/>
      <c r="F13" s="105"/>
      <c r="G13" s="105"/>
      <c r="H13" s="114"/>
      <c r="I13" s="114">
        <f t="shared" ref="I13:I35" si="1">SUM(B13:H13)</f>
        <v>0</v>
      </c>
      <c r="J13" s="114"/>
      <c r="K13" s="105">
        <f t="shared" ref="K13:K37" si="2">SUM(I13:J13)</f>
        <v>0</v>
      </c>
      <c r="L13" s="102"/>
    </row>
    <row r="14" spans="1:12">
      <c r="A14" s="115" t="s">
        <v>140</v>
      </c>
      <c r="B14" s="107"/>
      <c r="C14" s="107"/>
      <c r="D14" s="107"/>
      <c r="E14" s="107"/>
      <c r="F14" s="107"/>
      <c r="G14" s="114"/>
      <c r="H14" s="116"/>
      <c r="I14" s="114">
        <f t="shared" si="1"/>
        <v>0</v>
      </c>
      <c r="J14" s="116"/>
      <c r="K14" s="114">
        <f t="shared" si="2"/>
        <v>0</v>
      </c>
      <c r="L14" s="102"/>
    </row>
    <row r="15" spans="1:12">
      <c r="A15" s="115" t="s">
        <v>145</v>
      </c>
      <c r="B15" s="107"/>
      <c r="C15" s="107"/>
      <c r="D15" s="107"/>
      <c r="E15" s="107"/>
      <c r="F15" s="107"/>
      <c r="G15" s="114"/>
      <c r="H15" s="116"/>
      <c r="I15" s="114">
        <f t="shared" si="1"/>
        <v>0</v>
      </c>
      <c r="J15" s="116"/>
      <c r="K15" s="114">
        <f t="shared" si="2"/>
        <v>0</v>
      </c>
      <c r="L15" s="102"/>
    </row>
    <row r="16" spans="1:12">
      <c r="A16" s="115" t="s">
        <v>146</v>
      </c>
      <c r="B16" s="107"/>
      <c r="C16" s="107"/>
      <c r="D16" s="107"/>
      <c r="E16" s="107"/>
      <c r="F16" s="107"/>
      <c r="G16" s="114"/>
      <c r="H16" s="114"/>
      <c r="I16" s="114">
        <f t="shared" si="1"/>
        <v>0</v>
      </c>
      <c r="J16" s="114"/>
      <c r="K16" s="114">
        <f t="shared" si="2"/>
        <v>0</v>
      </c>
      <c r="L16" s="102"/>
    </row>
    <row r="17" spans="1:12">
      <c r="A17" s="113" t="s">
        <v>147</v>
      </c>
      <c r="B17" s="117">
        <f>SUM(B13:B16)</f>
        <v>0</v>
      </c>
      <c r="C17" s="117">
        <f t="shared" ref="C17:J17" si="3">SUM(C13:C16)</f>
        <v>0</v>
      </c>
      <c r="D17" s="117">
        <f t="shared" si="3"/>
        <v>0</v>
      </c>
      <c r="E17" s="117">
        <f t="shared" si="3"/>
        <v>0</v>
      </c>
      <c r="F17" s="117">
        <f t="shared" si="3"/>
        <v>0</v>
      </c>
      <c r="G17" s="117">
        <f t="shared" si="3"/>
        <v>0</v>
      </c>
      <c r="H17" s="118">
        <f>SUM(H13:H16)</f>
        <v>0</v>
      </c>
      <c r="I17" s="117">
        <f t="shared" si="1"/>
        <v>0</v>
      </c>
      <c r="J17" s="118">
        <f t="shared" si="3"/>
        <v>0</v>
      </c>
      <c r="K17" s="117">
        <f t="shared" si="2"/>
        <v>0</v>
      </c>
      <c r="L17" s="102"/>
    </row>
    <row r="18" spans="1:12">
      <c r="A18" s="113" t="s">
        <v>148</v>
      </c>
      <c r="B18" s="107"/>
      <c r="C18" s="107"/>
      <c r="D18" s="107"/>
      <c r="E18" s="107"/>
      <c r="F18" s="107"/>
      <c r="G18" s="114"/>
      <c r="H18" s="114"/>
      <c r="I18" s="114">
        <f t="shared" si="1"/>
        <v>0</v>
      </c>
      <c r="J18" s="114"/>
      <c r="K18" s="114">
        <f t="shared" si="2"/>
        <v>0</v>
      </c>
      <c r="L18" s="102"/>
    </row>
    <row r="19" spans="1:12">
      <c r="A19" s="119" t="s">
        <v>149</v>
      </c>
      <c r="B19" s="107"/>
      <c r="C19" s="107"/>
      <c r="D19" s="107"/>
      <c r="E19" s="107"/>
      <c r="F19" s="107"/>
      <c r="G19" s="114"/>
      <c r="H19" s="114"/>
      <c r="I19" s="114">
        <f t="shared" si="1"/>
        <v>0</v>
      </c>
      <c r="J19" s="114"/>
      <c r="K19" s="114">
        <f t="shared" si="2"/>
        <v>0</v>
      </c>
      <c r="L19" s="102"/>
    </row>
    <row r="20" spans="1:12">
      <c r="A20" s="119" t="s">
        <v>150</v>
      </c>
      <c r="B20" s="107"/>
      <c r="C20" s="107"/>
      <c r="D20" s="107"/>
      <c r="E20" s="107"/>
      <c r="F20" s="107"/>
      <c r="G20" s="114"/>
      <c r="H20" s="114"/>
      <c r="I20" s="114">
        <f t="shared" si="1"/>
        <v>0</v>
      </c>
      <c r="J20" s="114"/>
      <c r="K20" s="114">
        <f t="shared" si="2"/>
        <v>0</v>
      </c>
      <c r="L20" s="102"/>
    </row>
    <row r="21" spans="1:12">
      <c r="A21" s="120" t="s">
        <v>151</v>
      </c>
      <c r="B21" s="107"/>
      <c r="C21" s="107"/>
      <c r="D21" s="107"/>
      <c r="E21" s="121"/>
      <c r="F21" s="121"/>
      <c r="G21" s="114"/>
      <c r="H21" s="114"/>
      <c r="I21" s="114">
        <f t="shared" si="1"/>
        <v>0</v>
      </c>
      <c r="J21" s="114"/>
      <c r="K21" s="114">
        <f t="shared" si="2"/>
        <v>0</v>
      </c>
      <c r="L21" s="102"/>
    </row>
    <row r="22" spans="1:12">
      <c r="A22" s="113" t="s">
        <v>152</v>
      </c>
      <c r="B22" s="112">
        <f>SUM(B19:B21)</f>
        <v>0</v>
      </c>
      <c r="C22" s="112">
        <f t="shared" ref="C22:J22" si="4">SUM(C19:C21)</f>
        <v>0</v>
      </c>
      <c r="D22" s="112">
        <f t="shared" si="4"/>
        <v>0</v>
      </c>
      <c r="E22" s="112">
        <f t="shared" si="4"/>
        <v>0</v>
      </c>
      <c r="F22" s="112">
        <f t="shared" si="4"/>
        <v>0</v>
      </c>
      <c r="G22" s="112">
        <f t="shared" si="4"/>
        <v>0</v>
      </c>
      <c r="H22" s="112">
        <f t="shared" si="4"/>
        <v>0</v>
      </c>
      <c r="I22" s="117">
        <f t="shared" si="1"/>
        <v>0</v>
      </c>
      <c r="J22" s="112">
        <f t="shared" si="4"/>
        <v>0</v>
      </c>
      <c r="K22" s="112">
        <f t="shared" si="2"/>
        <v>0</v>
      </c>
      <c r="L22" s="102"/>
    </row>
    <row r="23" spans="1:12">
      <c r="A23" s="113"/>
      <c r="B23" s="105"/>
      <c r="C23" s="106"/>
      <c r="D23" s="105"/>
      <c r="E23" s="106"/>
      <c r="F23" s="106"/>
      <c r="G23" s="106"/>
      <c r="H23" s="114"/>
      <c r="I23" s="114"/>
      <c r="J23" s="114"/>
      <c r="K23" s="106"/>
      <c r="L23" s="102"/>
    </row>
    <row r="24" spans="1:12" ht="15.75" thickBot="1">
      <c r="A24" s="113" t="s">
        <v>153</v>
      </c>
      <c r="B24" s="122">
        <f>B12+B17+B22</f>
        <v>100000</v>
      </c>
      <c r="C24" s="122">
        <f t="shared" ref="C24:J24" si="5">C12+C17+C22</f>
        <v>0</v>
      </c>
      <c r="D24" s="122">
        <f t="shared" si="5"/>
        <v>0</v>
      </c>
      <c r="E24" s="122">
        <f t="shared" si="5"/>
        <v>13444</v>
      </c>
      <c r="F24" s="122">
        <f t="shared" si="5"/>
        <v>0</v>
      </c>
      <c r="G24" s="122">
        <f t="shared" si="5"/>
        <v>20595811</v>
      </c>
      <c r="H24" s="122">
        <f t="shared" si="5"/>
        <v>2744568</v>
      </c>
      <c r="I24" s="122">
        <f t="shared" si="1"/>
        <v>23453823</v>
      </c>
      <c r="J24" s="122">
        <f t="shared" si="5"/>
        <v>0</v>
      </c>
      <c r="K24" s="122">
        <f t="shared" si="2"/>
        <v>23453823</v>
      </c>
      <c r="L24" s="102"/>
    </row>
    <row r="25" spans="1:12" ht="15.75" thickTop="1">
      <c r="A25" s="123"/>
      <c r="B25" s="105"/>
      <c r="C25" s="105"/>
      <c r="D25" s="105"/>
      <c r="E25" s="105"/>
      <c r="F25" s="105"/>
      <c r="G25" s="105"/>
      <c r="H25" s="114"/>
      <c r="I25" s="114">
        <f t="shared" si="1"/>
        <v>0</v>
      </c>
      <c r="J25" s="114"/>
      <c r="K25" s="105">
        <f t="shared" si="2"/>
        <v>0</v>
      </c>
      <c r="L25" s="102"/>
    </row>
    <row r="26" spans="1:12">
      <c r="A26" s="113" t="s">
        <v>144</v>
      </c>
      <c r="B26" s="107"/>
      <c r="C26" s="107"/>
      <c r="D26" s="107"/>
      <c r="E26" s="107"/>
      <c r="F26" s="107"/>
      <c r="G26" s="114"/>
      <c r="H26" s="114"/>
      <c r="I26" s="114">
        <f t="shared" si="1"/>
        <v>0</v>
      </c>
      <c r="J26" s="114"/>
      <c r="K26" s="114">
        <f t="shared" si="2"/>
        <v>0</v>
      </c>
      <c r="L26" s="102"/>
    </row>
    <row r="27" spans="1:12">
      <c r="A27" s="115" t="s">
        <v>140</v>
      </c>
      <c r="B27" s="107"/>
      <c r="C27" s="107"/>
      <c r="D27" s="107"/>
      <c r="E27" s="107"/>
      <c r="F27" s="107"/>
      <c r="G27" s="114"/>
      <c r="H27" s="116">
        <v>2866934</v>
      </c>
      <c r="I27" s="114">
        <f t="shared" si="1"/>
        <v>2866934</v>
      </c>
      <c r="J27" s="116"/>
      <c r="K27" s="114">
        <f t="shared" si="2"/>
        <v>2866934</v>
      </c>
      <c r="L27" s="102"/>
    </row>
    <row r="28" spans="1:12">
      <c r="A28" s="115" t="s">
        <v>145</v>
      </c>
      <c r="B28" s="107"/>
      <c r="C28" s="107"/>
      <c r="D28" s="107"/>
      <c r="E28" s="107"/>
      <c r="F28" s="107"/>
      <c r="G28" s="114"/>
      <c r="H28" s="116"/>
      <c r="I28" s="114">
        <f t="shared" si="1"/>
        <v>0</v>
      </c>
      <c r="J28" s="116"/>
      <c r="K28" s="114">
        <f t="shared" si="2"/>
        <v>0</v>
      </c>
      <c r="L28" s="102"/>
    </row>
    <row r="29" spans="1:12">
      <c r="A29" s="115" t="s">
        <v>146</v>
      </c>
      <c r="B29" s="107"/>
      <c r="C29" s="107"/>
      <c r="D29" s="107"/>
      <c r="E29" s="107"/>
      <c r="F29" s="107"/>
      <c r="G29" s="114"/>
      <c r="H29" s="114"/>
      <c r="I29" s="114">
        <f t="shared" si="1"/>
        <v>0</v>
      </c>
      <c r="J29" s="114"/>
      <c r="K29" s="114">
        <f t="shared" si="2"/>
        <v>0</v>
      </c>
      <c r="L29" s="102"/>
    </row>
    <row r="30" spans="1:12">
      <c r="A30" s="113" t="s">
        <v>147</v>
      </c>
      <c r="B30" s="117">
        <f>SUM(B27:B29)</f>
        <v>0</v>
      </c>
      <c r="C30" s="117">
        <f t="shared" ref="C30:J30" si="6">SUM(C27:C29)</f>
        <v>0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8">
        <f t="shared" si="6"/>
        <v>2866934</v>
      </c>
      <c r="I30" s="117">
        <f t="shared" si="1"/>
        <v>2866934</v>
      </c>
      <c r="J30" s="118">
        <f t="shared" si="6"/>
        <v>0</v>
      </c>
      <c r="K30" s="117">
        <f t="shared" si="2"/>
        <v>2866934</v>
      </c>
      <c r="L30" s="102"/>
    </row>
    <row r="31" spans="1:12">
      <c r="A31" s="113" t="s">
        <v>148</v>
      </c>
      <c r="B31" s="107"/>
      <c r="C31" s="107"/>
      <c r="D31" s="107"/>
      <c r="E31" s="107"/>
      <c r="F31" s="107"/>
      <c r="G31" s="114"/>
      <c r="H31" s="114"/>
      <c r="I31" s="114">
        <f t="shared" si="1"/>
        <v>0</v>
      </c>
      <c r="J31" s="114"/>
      <c r="K31" s="114">
        <f t="shared" si="2"/>
        <v>0</v>
      </c>
      <c r="L31" s="102"/>
    </row>
    <row r="32" spans="1:12">
      <c r="A32" s="119" t="s">
        <v>149</v>
      </c>
      <c r="B32" s="107"/>
      <c r="C32" s="107"/>
      <c r="D32" s="107"/>
      <c r="E32" s="107"/>
      <c r="F32" s="107"/>
      <c r="G32" s="114"/>
      <c r="H32" s="114"/>
      <c r="I32" s="114">
        <f t="shared" si="1"/>
        <v>0</v>
      </c>
      <c r="J32" s="114"/>
      <c r="K32" s="114">
        <f t="shared" si="2"/>
        <v>0</v>
      </c>
      <c r="L32" s="102"/>
    </row>
    <row r="33" spans="1:12">
      <c r="A33" s="119" t="s">
        <v>150</v>
      </c>
      <c r="B33" s="107"/>
      <c r="C33" s="107"/>
      <c r="D33" s="107"/>
      <c r="E33" s="107"/>
      <c r="F33" s="107"/>
      <c r="G33" s="114"/>
      <c r="H33" s="114"/>
      <c r="I33" s="114">
        <f>SUM(B33:H33)</f>
        <v>0</v>
      </c>
      <c r="J33" s="114"/>
      <c r="K33" s="114">
        <f t="shared" si="2"/>
        <v>0</v>
      </c>
      <c r="L33" s="102"/>
    </row>
    <row r="34" spans="1:12">
      <c r="A34" s="120" t="s">
        <v>151</v>
      </c>
      <c r="B34" s="107"/>
      <c r="C34" s="107"/>
      <c r="D34" s="107"/>
      <c r="E34" s="121"/>
      <c r="F34" s="121"/>
      <c r="G34" s="114"/>
      <c r="H34" s="114"/>
      <c r="I34" s="114">
        <f t="shared" si="1"/>
        <v>0</v>
      </c>
      <c r="J34" s="114"/>
      <c r="K34" s="114">
        <f t="shared" si="2"/>
        <v>0</v>
      </c>
      <c r="L34" s="102"/>
    </row>
    <row r="35" spans="1:12">
      <c r="A35" s="113" t="s">
        <v>152</v>
      </c>
      <c r="B35" s="117">
        <f>SUM(B32:B34)</f>
        <v>0</v>
      </c>
      <c r="C35" s="117">
        <f t="shared" ref="C35:J35" si="7">SUM(C32:C34)</f>
        <v>0</v>
      </c>
      <c r="D35" s="117">
        <f t="shared" si="7"/>
        <v>0</v>
      </c>
      <c r="E35" s="117">
        <f t="shared" si="7"/>
        <v>0</v>
      </c>
      <c r="F35" s="117">
        <f t="shared" si="7"/>
        <v>0</v>
      </c>
      <c r="G35" s="117">
        <f t="shared" si="7"/>
        <v>0</v>
      </c>
      <c r="H35" s="117">
        <f t="shared" si="7"/>
        <v>0</v>
      </c>
      <c r="I35" s="117">
        <f t="shared" si="1"/>
        <v>0</v>
      </c>
      <c r="J35" s="117">
        <f t="shared" si="7"/>
        <v>0</v>
      </c>
      <c r="K35" s="117">
        <f t="shared" si="2"/>
        <v>0</v>
      </c>
      <c r="L35" s="102"/>
    </row>
    <row r="36" spans="1:12">
      <c r="A36" s="113"/>
      <c r="B36" s="107"/>
      <c r="C36" s="107"/>
      <c r="D36" s="107"/>
      <c r="E36" s="107"/>
      <c r="F36" s="107"/>
      <c r="G36" s="114"/>
      <c r="H36" s="114"/>
      <c r="I36" s="114"/>
      <c r="J36" s="114"/>
      <c r="K36" s="114"/>
      <c r="L36" s="102"/>
    </row>
    <row r="37" spans="1:12" ht="15.75" thickBot="1">
      <c r="A37" s="113" t="s">
        <v>154</v>
      </c>
      <c r="B37" s="122">
        <f>B24+B30+B35</f>
        <v>100000</v>
      </c>
      <c r="C37" s="122">
        <f t="shared" ref="C37:J37" si="8">C24+C30+C35</f>
        <v>0</v>
      </c>
      <c r="D37" s="122">
        <f t="shared" si="8"/>
        <v>0</v>
      </c>
      <c r="E37" s="122">
        <f t="shared" si="8"/>
        <v>13444</v>
      </c>
      <c r="F37" s="122">
        <f t="shared" si="8"/>
        <v>0</v>
      </c>
      <c r="G37" s="122">
        <f t="shared" si="8"/>
        <v>20595811</v>
      </c>
      <c r="H37" s="122">
        <f t="shared" si="8"/>
        <v>5611502</v>
      </c>
      <c r="I37" s="122">
        <f t="shared" si="8"/>
        <v>26320757</v>
      </c>
      <c r="J37" s="122">
        <f t="shared" si="8"/>
        <v>0</v>
      </c>
      <c r="K37" s="122">
        <f t="shared" si="2"/>
        <v>26320757</v>
      </c>
      <c r="L37" s="102"/>
    </row>
    <row r="38" spans="1:12" ht="15.75" thickTop="1">
      <c r="B38" s="124"/>
      <c r="C38" s="124"/>
      <c r="D38" s="124"/>
      <c r="E38" s="124"/>
      <c r="F38" s="124"/>
      <c r="G38" s="125"/>
      <c r="H38" s="125"/>
      <c r="I38" s="125"/>
      <c r="J38" s="125"/>
      <c r="K38" s="125"/>
      <c r="L38" s="102"/>
    </row>
    <row r="39" spans="1:12">
      <c r="B39" s="102"/>
      <c r="C39" s="102"/>
      <c r="D39" s="102"/>
      <c r="E39" s="102"/>
      <c r="F39" s="102"/>
      <c r="L39" s="102"/>
    </row>
    <row r="40" spans="1:12">
      <c r="B40" s="102"/>
      <c r="C40" s="102"/>
      <c r="D40" s="102"/>
      <c r="E40" s="102"/>
      <c r="F40" s="102"/>
      <c r="L40" s="102"/>
    </row>
    <row r="41" spans="1:12">
      <c r="B41" s="102"/>
      <c r="C41" s="102"/>
      <c r="D41" s="102"/>
      <c r="E41" s="102"/>
      <c r="F41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KOPERTINA</vt:lpstr>
      <vt:lpstr>1-Pasqyra e Pozicioni Financiar</vt:lpstr>
      <vt:lpstr>2.1-Pasqyra e Perform. (natyra)</vt:lpstr>
      <vt:lpstr>3.2-CashFlow (direkt)</vt:lpstr>
      <vt:lpstr>4-Pasq. e Levizjeve ne Kapi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2022-04-12T18:59:14Z</cp:lastPrinted>
  <dcterms:created xsi:type="dcterms:W3CDTF">2012-01-19T09:31:29Z</dcterms:created>
  <dcterms:modified xsi:type="dcterms:W3CDTF">2022-04-12T18:59:18Z</dcterms:modified>
</cp:coreProperties>
</file>