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PSUM\"/>
    </mc:Choice>
  </mc:AlternateContent>
  <bookViews>
    <workbookView xWindow="0" yWindow="0" windowWidth="15480" windowHeight="8835"/>
  </bookViews>
  <sheets>
    <sheet name="PASH-sipas natyr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C17" i="1"/>
  <c r="B17" i="1"/>
  <c r="B12" i="1"/>
  <c r="B20" i="1" l="1"/>
  <c r="C3" i="1"/>
  <c r="B3" i="1"/>
  <c r="A1" i="1"/>
  <c r="M26" i="1"/>
  <c r="M21" i="1"/>
  <c r="N7" i="1"/>
  <c r="N6" i="1"/>
  <c r="M9" i="1"/>
  <c r="N11" i="1"/>
  <c r="M8" i="1"/>
  <c r="M25" i="1"/>
  <c r="N10" i="1"/>
  <c r="M14" i="1"/>
  <c r="N15" i="1"/>
  <c r="N21" i="1"/>
  <c r="N16" i="1"/>
  <c r="N26" i="1"/>
  <c r="N27" i="1"/>
  <c r="N22" i="1"/>
  <c r="N19" i="1"/>
  <c r="N14" i="1"/>
  <c r="N17" i="1"/>
  <c r="N8" i="1"/>
  <c r="M19" i="1"/>
  <c r="N24" i="1"/>
  <c r="M15" i="1"/>
  <c r="N23" i="1"/>
  <c r="M10" i="1"/>
  <c r="M20" i="1"/>
  <c r="M27" i="1"/>
  <c r="M6" i="1"/>
  <c r="N12" i="1"/>
  <c r="M17" i="1"/>
  <c r="N25" i="1"/>
  <c r="M24" i="1"/>
  <c r="N13" i="1"/>
  <c r="M18" i="1"/>
  <c r="N9" i="1"/>
  <c r="N18" i="1"/>
  <c r="M11" i="1"/>
  <c r="M13" i="1"/>
  <c r="M22" i="1"/>
  <c r="M23" i="1"/>
  <c r="M7" i="1"/>
  <c r="M16" i="1"/>
  <c r="M12" i="1"/>
  <c r="N20" i="1"/>
</calcChain>
</file>

<file path=xl/sharedStrings.xml><?xml version="1.0" encoding="utf-8"?>
<sst xmlns="http://schemas.openxmlformats.org/spreadsheetml/2006/main" count="26" uniqueCount="25">
  <si>
    <t>NAS-15</t>
  </si>
  <si>
    <t>SFPEN</t>
  </si>
  <si>
    <t>PASQYRA E TE ARDHURAVE DHE SHPENZIMEVE</t>
  </si>
  <si>
    <t>Periudha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</si>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</sst>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5" fontId="7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8" fillId="3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165" fontId="8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5" fontId="11" fillId="4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5" fontId="10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5" fontId="0" fillId="3" borderId="2" xfId="1" applyNumberFormat="1" applyFont="1" applyFill="1" applyBorder="1" applyAlignment="1">
      <alignment vertical="center"/>
    </xf>
    <xf numFmtId="165" fontId="11" fillId="3" borderId="3" xfId="1" applyNumberFormat="1" applyFont="1" applyFill="1" applyBorder="1" applyAlignment="1">
      <alignment vertical="center"/>
    </xf>
    <xf numFmtId="165" fontId="8" fillId="0" borderId="1" xfId="1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S-Pasqyra%20e%20Pozicionit%20financiar%203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H-sipas funksionit"/>
    </sheetNames>
    <sheetDataSet>
      <sheetData sheetId="0">
        <row r="1">
          <cell r="A1" t="str">
            <v>IPSUM.CO Shpk - L92225025C</v>
          </cell>
        </row>
        <row r="3">
          <cell r="B3" t="str">
            <v>31/12/2020</v>
          </cell>
          <cell r="C3" t="str">
            <v>31/12/2019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1" sqref="C31"/>
    </sheetView>
  </sheetViews>
  <sheetFormatPr defaultRowHeight="15" x14ac:dyDescent="0.25"/>
  <cols>
    <col min="1" max="1" width="72.28515625" customWidth="1"/>
    <col min="2" max="2" width="13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tr">
        <f>+'[1]Pasqyra e Pozicionit Financiar'!A1</f>
        <v>IPSUM.CO Shpk - L92225025C</v>
      </c>
      <c r="M1" t="s">
        <v>0</v>
      </c>
      <c r="N1" s="1" t="s">
        <v>1</v>
      </c>
    </row>
    <row r="2" spans="1:14" ht="15" customHeight="1" x14ac:dyDescent="0.25">
      <c r="A2" s="25" t="s">
        <v>2</v>
      </c>
      <c r="B2" s="2" t="s">
        <v>3</v>
      </c>
      <c r="C2" s="2" t="s">
        <v>3</v>
      </c>
    </row>
    <row r="3" spans="1:14" ht="15" customHeight="1" x14ac:dyDescent="0.25">
      <c r="A3" s="26"/>
      <c r="B3" s="2" t="str">
        <f>+'[1]Pasqyra e Pozicionit Financiar'!B3</f>
        <v>31/12/2020</v>
      </c>
      <c r="C3" s="2" t="str">
        <f>+'[1]Pasqyra e Pozicionit Financiar'!C3</f>
        <v>31/12/2019</v>
      </c>
    </row>
    <row r="4" spans="1:14" x14ac:dyDescent="0.25">
      <c r="A4" s="3" t="s">
        <v>4</v>
      </c>
      <c r="B4" s="4"/>
      <c r="C4" s="4"/>
    </row>
    <row r="5" spans="1:14" x14ac:dyDescent="0.25">
      <c r="B5" s="5"/>
      <c r="C5" s="4"/>
    </row>
    <row r="6" spans="1:14" x14ac:dyDescent="0.25">
      <c r="A6" s="6" t="s">
        <v>5</v>
      </c>
      <c r="B6" s="7">
        <v>3690000</v>
      </c>
      <c r="C6" s="12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6</v>
      </c>
      <c r="B7" s="4"/>
      <c r="C7" s="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7</v>
      </c>
      <c r="B8" s="4"/>
      <c r="C8" s="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8</v>
      </c>
      <c r="B9" s="4"/>
      <c r="C9" s="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9</v>
      </c>
      <c r="B10" s="8"/>
      <c r="C10" s="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10</v>
      </c>
      <c r="B11" s="8"/>
      <c r="C11" s="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11</v>
      </c>
      <c r="B12" s="9">
        <f>SUM(B13:B14)</f>
        <v>-455241</v>
      </c>
      <c r="C12" s="9">
        <v>-69112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1">
        <v>-435000</v>
      </c>
      <c r="C13" s="12">
        <v>-67826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13</v>
      </c>
      <c r="B14" s="11">
        <v>-20241</v>
      </c>
      <c r="C14" s="12">
        <v>-1286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14</v>
      </c>
      <c r="B15" s="13"/>
      <c r="C15" s="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15</v>
      </c>
      <c r="B16" s="11">
        <v>-2985000</v>
      </c>
      <c r="C16" s="12">
        <v>-150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4" t="s">
        <v>16</v>
      </c>
      <c r="B17" s="24">
        <f>SUM(B6:B12,B15:B16)</f>
        <v>249759</v>
      </c>
      <c r="C17" s="24">
        <f>SUM(C6:C12,C15:C16)</f>
        <v>-69262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6"/>
      <c r="B18" s="17"/>
      <c r="C18" s="17"/>
      <c r="M18" t="e">
        <f t="shared" ca="1" si="0"/>
        <v>#NAME?</v>
      </c>
      <c r="N18" t="e">
        <f t="shared" ca="1" si="1"/>
        <v>#NAME?</v>
      </c>
    </row>
    <row r="19" spans="1:14" x14ac:dyDescent="0.25">
      <c r="A19" s="18" t="s">
        <v>17</v>
      </c>
      <c r="B19" s="14"/>
      <c r="C19" s="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18</v>
      </c>
      <c r="B20" s="19">
        <f>-7992+10</f>
        <v>-7982</v>
      </c>
      <c r="C20" s="12">
        <v>-862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19</v>
      </c>
      <c r="B21" s="8"/>
      <c r="C21" s="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20</v>
      </c>
      <c r="B22" s="11">
        <v>-20776</v>
      </c>
      <c r="C22" s="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6" t="s">
        <v>21</v>
      </c>
      <c r="B23" s="15">
        <f>SUM(B20:B22)</f>
        <v>-28758</v>
      </c>
      <c r="C23" s="15">
        <f>SUM(C20:C22)</f>
        <v>-862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0"/>
      <c r="B24" s="21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0" t="s">
        <v>22</v>
      </c>
      <c r="B25" s="22">
        <f>+B23+B17</f>
        <v>221001</v>
      </c>
      <c r="C25" s="22">
        <f>+C23+C17</f>
        <v>-70124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1" t="s">
        <v>23</v>
      </c>
      <c r="B26" s="7">
        <v>-8583</v>
      </c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0" t="s">
        <v>24</v>
      </c>
      <c r="B27" s="23">
        <f>SUM(B25:B26)</f>
        <v>212418</v>
      </c>
      <c r="C27" s="23">
        <f>SUM(C25:C26)</f>
        <v>-70124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4"/>
      <c r="B28" s="4"/>
      <c r="C28" s="4"/>
    </row>
    <row r="29" spans="1:14" x14ac:dyDescent="0.25">
      <c r="A29" s="4"/>
      <c r="B29" s="4"/>
      <c r="C29" s="4"/>
    </row>
    <row r="30" spans="1:14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admin`</dc:creator>
  <cp:lastModifiedBy>admin`</cp:lastModifiedBy>
  <dcterms:created xsi:type="dcterms:W3CDTF">2021-07-15T11:16:27Z</dcterms:created>
  <dcterms:modified xsi:type="dcterms:W3CDTF">2021-07-19T09:21:19Z</dcterms:modified>
</cp:coreProperties>
</file>