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3" i="1" l="1"/>
  <c r="B23" i="1"/>
  <c r="C17" i="1"/>
  <c r="C25" i="1" s="1"/>
  <c r="B17" i="1"/>
  <c r="B25" i="1" s="1"/>
  <c r="C12" i="1"/>
  <c r="B12" i="1"/>
  <c r="B26" i="1" l="1"/>
  <c r="B27" i="1" s="1"/>
  <c r="C26" i="1"/>
  <c r="C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<sst xmlns="http://schemas.openxmlformats.org/spreadsheetml/2006/main" count="26" uniqueCount="25">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</sst>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3" fillId="0" borderId="0" xfId="0" applyFont="1" applyBorder="1" applyAlignment="1">
      <alignment horizontal="left" wrapText="1"/>
    </xf>
    <xf numFmtId="164" fontId="4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0" xfId="0" applyFont="1" applyBorder="1" applyAlignment="1">
      <alignment vertical="center"/>
    </xf>
    <xf numFmtId="164" fontId="0" fillId="0" borderId="0" xfId="1" applyNumberFormat="1" applyFont="1" applyBorder="1"/>
    <xf numFmtId="164" fontId="6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164" fontId="9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0" fontId="10" fillId="0" borderId="0" xfId="0" applyFont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11" fillId="2" borderId="3" xfId="1" applyNumberFormat="1" applyFont="1" applyFill="1" applyBorder="1" applyAlignment="1">
      <alignment vertical="center"/>
    </xf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L13" sqref="L13"/>
    </sheetView>
  </sheetViews>
  <sheetFormatPr defaultRowHeight="15" x14ac:dyDescent="0.25"/>
  <cols>
    <col min="1" max="1" width="53.42578125" customWidth="1"/>
    <col min="2" max="3" width="22.28515625" style="2" customWidth="1"/>
  </cols>
  <sheetData>
    <row r="1" spans="1:3" x14ac:dyDescent="0.25">
      <c r="A1" s="1"/>
    </row>
    <row r="2" spans="1:3" ht="15" customHeight="1" x14ac:dyDescent="0.25">
      <c r="A2" s="3" t="s">
        <v>0</v>
      </c>
      <c r="B2" s="4" t="s">
        <v>1</v>
      </c>
      <c r="C2" s="4" t="s">
        <v>1</v>
      </c>
    </row>
    <row r="3" spans="1:3" x14ac:dyDescent="0.25">
      <c r="A3" s="5"/>
      <c r="B3" s="4" t="s">
        <v>2</v>
      </c>
      <c r="C3" s="4" t="s">
        <v>3</v>
      </c>
    </row>
    <row r="4" spans="1:3" x14ac:dyDescent="0.25">
      <c r="A4" s="6" t="s">
        <v>4</v>
      </c>
      <c r="B4" s="7"/>
      <c r="C4" s="7"/>
    </row>
    <row r="5" spans="1:3" x14ac:dyDescent="0.25">
      <c r="B5" s="8"/>
      <c r="C5" s="7"/>
    </row>
    <row r="6" spans="1:3" x14ac:dyDescent="0.25">
      <c r="A6" s="9" t="s">
        <v>5</v>
      </c>
      <c r="B6" s="10">
        <v>68430827</v>
      </c>
      <c r="C6" s="7">
        <v>51258883</v>
      </c>
    </row>
    <row r="7" spans="1:3" x14ac:dyDescent="0.25">
      <c r="A7" s="9" t="s">
        <v>6</v>
      </c>
      <c r="B7" s="7"/>
      <c r="C7" s="7"/>
    </row>
    <row r="8" spans="1:3" ht="25.5" x14ac:dyDescent="0.25">
      <c r="A8" s="11" t="s">
        <v>7</v>
      </c>
      <c r="B8" s="7"/>
      <c r="C8" s="7"/>
    </row>
    <row r="9" spans="1:3" ht="25.5" x14ac:dyDescent="0.25">
      <c r="A9" s="11" t="s">
        <v>8</v>
      </c>
      <c r="B9" s="7"/>
      <c r="C9" s="7"/>
    </row>
    <row r="10" spans="1:3" x14ac:dyDescent="0.25">
      <c r="A10" s="9" t="s">
        <v>9</v>
      </c>
      <c r="B10" s="12">
        <v>-17908473</v>
      </c>
      <c r="C10" s="7">
        <v>-25490404</v>
      </c>
    </row>
    <row r="11" spans="1:3" x14ac:dyDescent="0.25">
      <c r="A11" s="9" t="s">
        <v>10</v>
      </c>
      <c r="B11" s="12">
        <v>-9429531</v>
      </c>
      <c r="C11" s="7">
        <v>-493645</v>
      </c>
    </row>
    <row r="12" spans="1:3" x14ac:dyDescent="0.25">
      <c r="A12" s="9" t="s">
        <v>11</v>
      </c>
      <c r="B12" s="13">
        <f>SUM(B13:B14)</f>
        <v>-8943994</v>
      </c>
      <c r="C12" s="13">
        <f>SUM(C13:C14)</f>
        <v>-4679204</v>
      </c>
    </row>
    <row r="13" spans="1:3" x14ac:dyDescent="0.25">
      <c r="A13" s="14" t="s">
        <v>12</v>
      </c>
      <c r="B13" s="12">
        <v>-7710564</v>
      </c>
      <c r="C13" s="7">
        <v>-4029601</v>
      </c>
    </row>
    <row r="14" spans="1:3" x14ac:dyDescent="0.25">
      <c r="A14" s="14" t="s">
        <v>13</v>
      </c>
      <c r="B14" s="12">
        <v>-1233430</v>
      </c>
      <c r="C14" s="7">
        <v>-649603</v>
      </c>
    </row>
    <row r="15" spans="1:3" x14ac:dyDescent="0.25">
      <c r="A15" s="9" t="s">
        <v>14</v>
      </c>
      <c r="B15" s="15">
        <v>-267374</v>
      </c>
      <c r="C15" s="16">
        <v>-268247</v>
      </c>
    </row>
    <row r="16" spans="1:3" x14ac:dyDescent="0.25">
      <c r="A16" s="9" t="s">
        <v>15</v>
      </c>
      <c r="B16" s="15">
        <v>-12666236</v>
      </c>
      <c r="C16" s="16">
        <v>-8950000</v>
      </c>
    </row>
    <row r="17" spans="1:3" x14ac:dyDescent="0.25">
      <c r="A17" s="17" t="s">
        <v>16</v>
      </c>
      <c r="B17" s="18">
        <f>SUM(B6:B12,B15:B16)</f>
        <v>19215219</v>
      </c>
      <c r="C17" s="18">
        <f>SUM(C6:C12,C15:C16)</f>
        <v>11377383</v>
      </c>
    </row>
    <row r="18" spans="1:3" x14ac:dyDescent="0.25">
      <c r="A18" s="19"/>
      <c r="B18" s="20"/>
      <c r="C18" s="20"/>
    </row>
    <row r="19" spans="1:3" x14ac:dyDescent="0.25">
      <c r="A19" s="21" t="s">
        <v>17</v>
      </c>
      <c r="B19" s="22"/>
      <c r="C19" s="7"/>
    </row>
    <row r="20" spans="1:3" x14ac:dyDescent="0.25">
      <c r="A20" s="23" t="s">
        <v>18</v>
      </c>
      <c r="B20" s="22">
        <v>-25529</v>
      </c>
      <c r="C20" s="7">
        <v>-27817</v>
      </c>
    </row>
    <row r="21" spans="1:3" x14ac:dyDescent="0.25">
      <c r="A21" s="9" t="s">
        <v>19</v>
      </c>
      <c r="B21" s="12">
        <v>-324000</v>
      </c>
      <c r="C21" s="7">
        <v>-256000</v>
      </c>
    </row>
    <row r="22" spans="1:3" x14ac:dyDescent="0.25">
      <c r="A22" s="9" t="s">
        <v>20</v>
      </c>
      <c r="B22" s="12"/>
      <c r="C22" s="7"/>
    </row>
    <row r="23" spans="1:3" x14ac:dyDescent="0.25">
      <c r="A23" s="19" t="s">
        <v>21</v>
      </c>
      <c r="B23" s="18">
        <f>SUM(B20:B22)</f>
        <v>-349529</v>
      </c>
      <c r="C23" s="18">
        <f>SUM(C20:C22)</f>
        <v>-283817</v>
      </c>
    </row>
    <row r="24" spans="1:3" x14ac:dyDescent="0.25">
      <c r="A24" s="24"/>
      <c r="B24" s="25"/>
      <c r="C24" s="7"/>
    </row>
    <row r="25" spans="1:3" ht="15.75" thickBot="1" x14ac:dyDescent="0.3">
      <c r="A25" s="24" t="s">
        <v>22</v>
      </c>
      <c r="B25" s="26">
        <f>B17+B23</f>
        <v>18865690</v>
      </c>
      <c r="C25" s="26">
        <f>C17+C23</f>
        <v>11093566</v>
      </c>
    </row>
    <row r="26" spans="1:3" x14ac:dyDescent="0.25">
      <c r="A26" s="27" t="s">
        <v>23</v>
      </c>
      <c r="B26" s="7">
        <f>ROUND(B25*0.15,0)</f>
        <v>2829854</v>
      </c>
      <c r="C26" s="7">
        <f>ROUND(C25*0.15,0)</f>
        <v>1664035</v>
      </c>
    </row>
    <row r="27" spans="1:3" ht="15.75" thickBot="1" x14ac:dyDescent="0.3">
      <c r="A27" s="24" t="s">
        <v>24</v>
      </c>
      <c r="B27" s="28">
        <f>B25-B26</f>
        <v>16035836</v>
      </c>
      <c r="C27" s="28">
        <f>C25-C26</f>
        <v>9429531</v>
      </c>
    </row>
    <row r="28" spans="1:3" ht="15.75" thickTop="1" x14ac:dyDescent="0.25">
      <c r="A28" s="29"/>
      <c r="B28" s="7"/>
      <c r="C28" s="7"/>
    </row>
    <row r="29" spans="1:3" x14ac:dyDescent="0.25">
      <c r="A29" s="29"/>
      <c r="B29" s="7"/>
      <c r="C29" s="7"/>
    </row>
    <row r="30" spans="1:3" x14ac:dyDescent="0.25">
      <c r="A30" s="29"/>
      <c r="B30" s="7"/>
      <c r="C30" s="7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2023-06-05T10:49:23Z</dcterms:modified>
</cp:coreProperties>
</file>