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15" windowHeight="11955" tabRatio="530" activeTab="0"/>
  </bookViews>
  <sheets>
    <sheet name="Bilanci 2013" sheetId="1" r:id="rId1"/>
    <sheet name="PASH 2013" sheetId="2" r:id="rId2"/>
  </sheets>
  <externalReferences>
    <externalReference r:id="rId5"/>
  </externalReferences>
  <definedNames>
    <definedName name="_xlnm.Print_Area" localSheetId="0">'Bilanci 2013'!$B$1:$E$48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 dhe bankë, llogari rrjedhëse, investime në tregun e parasë dhe tregje të tjera shumë likuide</t>
        </r>
      </text>
    </comment>
    <comment ref="D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 / Kërkesa të arkëtueshme afatshkurtra, letra me vlerë dhe investime të tjera financiare, të mbajtura jo për tregtim.</t>
        </r>
      </text>
    </comment>
    <comment ref="D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 sipas përkufizimit të SKK 4, i klasifikuar sipas grupeve kryesore</t>
        </r>
      </text>
    </comment>
    <comment ref="D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Toka, Ndërtesa, struktura, rrugë dhe investime në objekte me qira, Pajisje prodhimi, mjete transporti dhe makineri e pajisje të tjera</t>
        </r>
      </text>
    </comment>
    <comment ref="D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Aktive financiare afatgjata, depozita afatgjata, Dëftesa të arkëtueshme, Klienta afatgajtë, huadhënie, Etj.</t>
        </r>
      </text>
    </comment>
    <comment ref="D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(deri në 12 muaj,) të marra për qëllime financimi (në shumën e marrë, dhe jo në shumën e një kufiri të përcaktuar</t>
        </r>
      </text>
    </comment>
    <comment ref="D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që duhen paguar në një periudhë jo më herët se 12 muaj</t>
        </r>
      </text>
    </comment>
    <comment ref="D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Vlera kontabël e kapitalit te investuar nga pronari i njesise</t>
        </r>
      </text>
    </comment>
    <comment ref="E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 dhe bankë, llogari rrjedhëse, investime në tregun e parasë dhe tregje të tjera shumë likuide</t>
        </r>
      </text>
    </comment>
    <comment ref="E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 / Kërkesa të arkëtueshme afatshkurtra, letra me vlerë dhe investime të tjera financiare, të mbajtura jo për tregtim.</t>
        </r>
      </text>
    </comment>
    <comment ref="E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 sipas përkufizimit të SKK 4, i klasifikuar sipas grupeve kryesore</t>
        </r>
      </text>
    </comment>
    <comment ref="E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Toka, Ndërtesa, struktura, rrugë dhe investime në objekte me qira, Pajisje prodhimi, mjete transporti dhe makineri e pajisje të tjera</t>
        </r>
      </text>
    </comment>
    <comment ref="E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Aktive financiare afatgjata, depozita afatgjata, Dëftesa të arkëtueshme, Klienta afatgajtë, huadhënie, Etj.</t>
        </r>
      </text>
    </comment>
    <comment ref="E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(deri në 12 muaj,) të marra për qëllime financimi (në shumën e marrë, dhe jo në shumën e një kufiri të përcaktuar</t>
        </r>
      </text>
    </comment>
    <comment ref="E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që duhen paguar në një periudhë jo më herët se 12 muaj</t>
        </r>
      </text>
    </comment>
    <comment ref="E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Vlera kontabël e kapitalit te investuar nga pronari i njesise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C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II = (1) + (2) + (3) + (4) + (5)</t>
        </r>
      </text>
    </comment>
    <comment ref="C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C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C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C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Mund te perfshihen shpenzimet e qirase, mirembajtjes se mjeteve te trasnportit, telefoni, energji, uje dhe ngrohje etj</t>
        </r>
      </text>
    </comment>
    <comment ref="C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interesit, komisionet bankare</t>
        </r>
      </text>
    </comment>
    <comment ref="C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 = (I) - (II)</t>
        </r>
      </text>
    </comment>
    <comment ref="C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= (A) - (6)</t>
        </r>
      </text>
    </comment>
    <comment ref="C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 produkteve, mallrave dhe shërbimeve gjatë periudhës kontabël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 gatshme dhe punës në proces, ku pakësimet e pozicioneve njihen si shpenzime dhe rritjet e pozicioneve si pakësim i shpenzimeve (shpenzime negative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Materialet dhe shërbimet që janë përdorur në prodhimin e aktiveve afatgjata dhe që janë njohur si shpenzim në një zë tjetër të pasqyrës së të ardhurave dhe shpenzimeve, njihen si një pakësim i këtij zëri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Kostoja e mallrave, lëndëve të para dhe shërbimeve të konsumuara në prodhim për veprimtaritë parësore (për shembull, veprimtaritë e prodhimit ose shitjeve</t>
        </r>
      </text>
    </commen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C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njohura në bazë të konstatimeve të të drejtave dhe detyrimeve, në lidhje me pensionet dhe përfitime të tjera të punonjësve të paguara ose për t’u paguar nga njësia ekonomike raportuese</t>
        </r>
      </text>
    </commen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dhe shpenzimet e interesit mbi huate bankare, dhe hua të tjera me interes</t>
        </r>
      </text>
    </comment>
    <comment ref="C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Fitimi/humbja nga ndryshimi i kursit të këmbimit të kërkesave për t’u arkëtuar dhe detyrimeve për t’u paguar (për shembull, huat e dhëna dhe të marra) në monedhë të huaj e që lidhen me veprimtaritë financiare dhe investuese</t>
        </r>
      </text>
    </comment>
    <comment ref="C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C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C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II = (1) + (2) + (3) + (4) + (5)</t>
        </r>
      </text>
    </comment>
    <comment ref="D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D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D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D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Mund te perfshihen shpenzimet e qirase, mirembajtjes se mjeteve te trasnportit, telefoni, energji, uje dhe ngrohje etj</t>
        </r>
      </text>
    </comment>
    <comment ref="D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interesit, komisionet bankare</t>
        </r>
      </text>
    </comment>
    <comment ref="D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 = (I) - (II)</t>
        </r>
      </text>
    </comment>
    <comment ref="D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= (A) - (6)</t>
        </r>
      </text>
    </comment>
    <comment ref="D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 gatshme dhe punës në proces, ku pakësimet e pozicioneve njihen si shpenzime dhe rritjet e pozicioneve si pakësim i shpenzimeve (shpenzime negative</t>
        </r>
      </text>
    </comment>
    <comment ref="D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Materialet dhe shërbimet që janë përdorur në prodhimin e aktiveve afatgjata dhe që janë njohur si shpenzim në një zë tjetër të pasqyrës së të ardhurave dhe shpenzimeve, njihen si një pakësim i këtij zëri</t>
        </r>
      </text>
    </comment>
    <comment ref="D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Kostoja e mallrave, lëndëve të para dhe shërbimeve të konsumuara në prodhim për veprimtaritë parësore (për shembull, veprimtaritë e prodhimit ose shitjeve</t>
        </r>
      </text>
    </comment>
    <comment ref="D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D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D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njohura në bazë të konstatimeve të të drejtave dhe detyrimeve, në lidhje me pensionet dhe përfitime të tjera të punonjësve të paguara ose për t’u paguar nga njësia ekonomike raportuese</t>
        </r>
      </text>
    </comment>
    <comment ref="D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dhe shpenzimet e interesit mbi huate bankare, dhe hua të tjera me interes</t>
        </r>
      </text>
    </comment>
    <comment ref="D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Fitimi/humbja nga ndryshimi i kursit të këmbimit të kërkesave për t’u arkëtuar dhe detyrimeve për t’u paguar (për shembull, huat e dhëna dhe të marra) në monedhë të huaj e që lidhen me veprimtaritë financiare dhe investuese</t>
        </r>
      </text>
    </comment>
  </commentList>
</comments>
</file>

<file path=xl/sharedStrings.xml><?xml version="1.0" encoding="utf-8"?>
<sst xmlns="http://schemas.openxmlformats.org/spreadsheetml/2006/main" count="83" uniqueCount="82">
  <si>
    <t>AKTIVET</t>
  </si>
  <si>
    <t>Viti  2012</t>
  </si>
  <si>
    <t>1.Aktive Afatshkurtra</t>
  </si>
  <si>
    <t>Mjete Monetare</t>
  </si>
  <si>
    <t xml:space="preserve">Aktive te tjera financiare afatshkurtra </t>
  </si>
  <si>
    <t xml:space="preserve">Kerkesa te Arketueshme </t>
  </si>
  <si>
    <t xml:space="preserve">Te tjera te arketueshme </t>
  </si>
  <si>
    <t>Instrumenat te tjere financiare dhe borxhi</t>
  </si>
  <si>
    <t>Inventaret</t>
  </si>
  <si>
    <t>Lendet e para</t>
  </si>
  <si>
    <t>Prodhim ne Proces</t>
  </si>
  <si>
    <t>Produkte te gatshme</t>
  </si>
  <si>
    <t>Mallra per rishitje</t>
  </si>
  <si>
    <t>Parapagesa dhe furnizime</t>
  </si>
  <si>
    <t xml:space="preserve">Aktive totale afatshkurtra </t>
  </si>
  <si>
    <t>2.Aktive Afatgjata</t>
  </si>
  <si>
    <t xml:space="preserve">Toka Ndertesa ,Makineri dhe Pajisje te Tjera ne  shfrytezim  </t>
  </si>
  <si>
    <t xml:space="preserve">Te tjera AA gjata </t>
  </si>
  <si>
    <t xml:space="preserve">Totali I Aktiveve Afatgjata </t>
  </si>
  <si>
    <t>TOTALI I AKTIVEVE</t>
  </si>
  <si>
    <t>PASIVET DHE KAPITALI</t>
  </si>
  <si>
    <t>1.Pasivet Afatshkurtra</t>
  </si>
  <si>
    <t>Huat dhe obligacionet afatshkurtra</t>
  </si>
  <si>
    <t>Detyrimet Tregetare</t>
  </si>
  <si>
    <t>Te pagueshme ndaj furnitoreve</t>
  </si>
  <si>
    <t>te pagueshme ndaj punonjesve</t>
  </si>
  <si>
    <t>Detyrime Tatimore</t>
  </si>
  <si>
    <t>Parapagimete e arketuara</t>
  </si>
  <si>
    <t>Totali I pasiveve afatshkurtra</t>
  </si>
  <si>
    <t>2.Pasivet Afatgjata</t>
  </si>
  <si>
    <t xml:space="preserve">Huate </t>
  </si>
  <si>
    <t>te tjera</t>
  </si>
  <si>
    <t>Totali I Pasiveve Afatgjata</t>
  </si>
  <si>
    <t>3.Kapitali</t>
  </si>
  <si>
    <t>Kapitali I Pronarit</t>
  </si>
  <si>
    <t>Fitimi ( Humbja ) e vitit finaciar</t>
  </si>
  <si>
    <t>Terheqjet e pronarit</t>
  </si>
  <si>
    <t xml:space="preserve">Totali I Kapitalit </t>
  </si>
  <si>
    <t xml:space="preserve">TOTALI I PASIVEVE </t>
  </si>
  <si>
    <t xml:space="preserve">Pasqyra e te Ardhurave dhe Shpenzimeve </t>
  </si>
  <si>
    <t>Sipas natyres</t>
  </si>
  <si>
    <t xml:space="preserve"> Viti  2012</t>
  </si>
  <si>
    <t>I.Te ardhurat</t>
  </si>
  <si>
    <t>II.Shpenzimet</t>
  </si>
  <si>
    <t>1.Shpenzime per materiale</t>
  </si>
  <si>
    <t>a.Inventari ne celje</t>
  </si>
  <si>
    <t>b.shpenzimet per mallrat e prodhuara</t>
  </si>
  <si>
    <t>c.Inventari ne fund te vitit</t>
  </si>
  <si>
    <t>2.Shpenzime personeli</t>
  </si>
  <si>
    <t>a.Pagat</t>
  </si>
  <si>
    <t>b.Siguracion</t>
  </si>
  <si>
    <t>3.Amortizimi I Aktiveve Afatgjata</t>
  </si>
  <si>
    <t xml:space="preserve">4.Te Tjera </t>
  </si>
  <si>
    <t>5 Shpenzime Financiare</t>
  </si>
  <si>
    <t>A.Fitimi para Tatimit</t>
  </si>
  <si>
    <t>6.Tatimi mbi fitimin</t>
  </si>
  <si>
    <t>B.Fitimi Mbas Tatimit</t>
  </si>
  <si>
    <t>PASH Sipas Funksionit</t>
  </si>
  <si>
    <t>Shitjet neto</t>
  </si>
  <si>
    <t>Të ardhura të tjera nga veprimtaritë e shfrytëzimit</t>
  </si>
  <si>
    <t>Ndryshimet në inventarin e produkteve të gatshme dhe punës në proces</t>
  </si>
  <si>
    <t>Puna e kryer nga njësia ekonomike raportuese për qëllimet e veta dhe e kapitalizuar</t>
  </si>
  <si>
    <t>Mallrat, lëndët e para dhe shërbimet</t>
  </si>
  <si>
    <t>Shpenzime të tjera nga veprimtaritë e shfrytezimit</t>
  </si>
  <si>
    <t>Shpenzime të personelit</t>
  </si>
  <si>
    <t>Pagat</t>
  </si>
  <si>
    <t>Shpenzimet e sigurimeve shoqërore</t>
  </si>
  <si>
    <t>Shpenzimet për pensionet</t>
  </si>
  <si>
    <t>Amortizimi</t>
  </si>
  <si>
    <t>Fitimi (humbja) nga veprimtaritë e shfrytëzimit</t>
  </si>
  <si>
    <t>Të ardhurat dhe shpenzimet financiare</t>
  </si>
  <si>
    <t>Të ardhurat dhe shpenzimet nga interesi</t>
  </si>
  <si>
    <t>Fitimet (humbjet) nga kursi i këmbimi</t>
  </si>
  <si>
    <t>Totali i të ardhurave dhe shpenzimeve financiare</t>
  </si>
  <si>
    <t>Fitimi (humbja) para tatimit</t>
  </si>
  <si>
    <t>Shpenzimet e tatimit mbi fitimin</t>
  </si>
  <si>
    <t>Fitimi (humbja) neto e vitit financiar</t>
  </si>
  <si>
    <t xml:space="preserve"> Viti  2013</t>
  </si>
  <si>
    <t>Viti  2013</t>
  </si>
  <si>
    <t>Fitimi ( Humbja ) e vitit finaciar paraardhes</t>
  </si>
  <si>
    <t>Shoqeria " Army Guard Security  " sh.p.k.  NIPT  L31922010A</t>
  </si>
  <si>
    <t>Bilanci 31 Dhjetor 2013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</si>
</sst>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L_e_k_-;\-* #,##0.00_L_e_k_-;_-* &quot;-&quot;??_L_e_k_-;_-@_-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8" fillId="0" borderId="10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165" fontId="2" fillId="0" borderId="10" xfId="42" applyNumberFormat="1" applyFont="1" applyBorder="1" applyAlignment="1">
      <alignment/>
    </xf>
    <xf numFmtId="165" fontId="1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4" fillId="0" borderId="0" xfId="57" applyFont="1" applyAlignment="1">
      <alignment/>
    </xf>
    <xf numFmtId="3" fontId="14" fillId="0" borderId="0" xfId="57" applyNumberFormat="1" applyFont="1" applyAlignment="1">
      <alignment/>
    </xf>
    <xf numFmtId="3" fontId="14" fillId="0" borderId="0" xfId="57" applyNumberFormat="1" applyAlignment="1">
      <alignment/>
    </xf>
    <xf numFmtId="0" fontId="14" fillId="0" borderId="0" xfId="57" applyAlignment="1">
      <alignment/>
    </xf>
    <xf numFmtId="0" fontId="15" fillId="0" borderId="0" xfId="57" applyFont="1" applyAlignment="1">
      <alignment/>
    </xf>
    <xf numFmtId="3" fontId="16" fillId="0" borderId="0" xfId="57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ARMY%20BIL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D9">
            <v>45000</v>
          </cell>
        </row>
        <row r="13">
          <cell r="D13">
            <v>326110</v>
          </cell>
        </row>
        <row r="16">
          <cell r="D16">
            <v>-77701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13.57421875" style="0" customWidth="1"/>
    <col min="3" max="3" width="38.140625" style="0" customWidth="1"/>
    <col min="4" max="4" width="24.57421875" style="0" customWidth="1"/>
    <col min="5" max="5" width="23.00390625" style="0" customWidth="1"/>
    <col min="7" max="7" width="12.28125" style="0" bestFit="1" customWidth="1"/>
    <col min="8" max="8" width="14.57421875" style="0" bestFit="1" customWidth="1"/>
    <col min="9" max="9" width="34.8515625" style="0" customWidth="1"/>
    <col min="10" max="10" width="12.28125" style="0" bestFit="1" customWidth="1"/>
    <col min="11" max="11" width="9.8515625" style="0" bestFit="1" customWidth="1"/>
  </cols>
  <sheetData>
    <row r="2" spans="2:5" ht="18">
      <c r="B2" s="1" t="s">
        <v>80</v>
      </c>
      <c r="C2" s="1"/>
      <c r="D2" s="1"/>
      <c r="E2" s="2"/>
    </row>
    <row r="3" spans="2:5" ht="18">
      <c r="B3" s="1"/>
      <c r="C3" s="1"/>
      <c r="D3" s="1"/>
      <c r="E3" s="2"/>
    </row>
    <row r="4" spans="2:3" ht="18">
      <c r="B4" s="3"/>
      <c r="C4" s="1" t="s">
        <v>81</v>
      </c>
    </row>
    <row r="5" spans="2:3" ht="15.75">
      <c r="B5" s="3"/>
      <c r="C5" s="4"/>
    </row>
    <row r="6" spans="2:5" ht="20.25">
      <c r="B6" s="49" t="s">
        <v>0</v>
      </c>
      <c r="C6" s="50"/>
      <c r="D6" s="5" t="s">
        <v>78</v>
      </c>
      <c r="E6" s="5" t="s">
        <v>1</v>
      </c>
    </row>
    <row r="7" spans="2:8" ht="20.25">
      <c r="B7" s="51" t="s">
        <v>2</v>
      </c>
      <c r="C7" s="51"/>
      <c r="D7" s="6"/>
      <c r="E7" s="6"/>
      <c r="H7" s="23"/>
    </row>
    <row r="8" spans="2:5" ht="18">
      <c r="B8" s="52" t="s">
        <v>3</v>
      </c>
      <c r="C8" s="52"/>
      <c r="D8" s="7">
        <f>'[1]Sheet1'!$D$13</f>
        <v>326110</v>
      </c>
      <c r="E8" s="7"/>
    </row>
    <row r="9" spans="2:5" ht="18">
      <c r="B9" s="52" t="s">
        <v>4</v>
      </c>
      <c r="C9" s="52"/>
      <c r="D9" s="7"/>
      <c r="E9" s="7"/>
    </row>
    <row r="10" spans="2:5" ht="18">
      <c r="B10" s="8" t="s">
        <v>5</v>
      </c>
      <c r="C10" s="8"/>
      <c r="D10" s="10"/>
      <c r="E10" s="9"/>
    </row>
    <row r="11" spans="2:11" ht="18">
      <c r="B11" s="8" t="s">
        <v>6</v>
      </c>
      <c r="C11" s="8"/>
      <c r="D11" s="11">
        <v>4000000</v>
      </c>
      <c r="E11" s="11"/>
      <c r="H11" s="38"/>
      <c r="I11" s="37"/>
      <c r="J11" s="39"/>
      <c r="K11" s="38"/>
    </row>
    <row r="12" spans="2:11" ht="18">
      <c r="B12" s="8" t="s">
        <v>7</v>
      </c>
      <c r="C12" s="8"/>
      <c r="D12" s="12"/>
      <c r="E12" s="12"/>
      <c r="H12" s="40"/>
      <c r="I12" s="40"/>
      <c r="J12" s="39"/>
      <c r="K12" s="42"/>
    </row>
    <row r="13" spans="2:11" ht="20.25">
      <c r="B13" s="13" t="s">
        <v>8</v>
      </c>
      <c r="C13" s="13"/>
      <c r="D13" s="14"/>
      <c r="E13" s="14"/>
      <c r="H13" s="41"/>
      <c r="I13" s="40"/>
      <c r="J13" s="39"/>
      <c r="K13" s="39"/>
    </row>
    <row r="14" spans="2:11" ht="18">
      <c r="B14" s="8" t="s">
        <v>9</v>
      </c>
      <c r="C14" s="8"/>
      <c r="D14" s="12"/>
      <c r="E14" s="12"/>
      <c r="H14" s="37"/>
      <c r="I14" s="37"/>
      <c r="J14" s="38"/>
      <c r="K14" s="39"/>
    </row>
    <row r="15" spans="2:11" ht="18">
      <c r="B15" s="8" t="s">
        <v>10</v>
      </c>
      <c r="C15" s="8"/>
      <c r="D15" s="12"/>
      <c r="E15" s="12"/>
      <c r="H15" s="37"/>
      <c r="I15" s="37"/>
      <c r="J15" s="38"/>
      <c r="K15" s="39"/>
    </row>
    <row r="16" spans="2:11" ht="18">
      <c r="B16" s="8" t="s">
        <v>11</v>
      </c>
      <c r="C16" s="8"/>
      <c r="D16" s="12"/>
      <c r="E16" s="12"/>
      <c r="H16" s="37"/>
      <c r="I16" s="37"/>
      <c r="J16" s="38"/>
      <c r="K16" s="39"/>
    </row>
    <row r="17" spans="2:11" ht="18">
      <c r="B17" s="8" t="s">
        <v>12</v>
      </c>
      <c r="C17" s="8"/>
      <c r="D17" s="10"/>
      <c r="E17" s="12"/>
      <c r="H17" s="37"/>
      <c r="I17" s="37"/>
      <c r="J17" s="38"/>
      <c r="K17" s="39"/>
    </row>
    <row r="18" spans="2:11" ht="18">
      <c r="B18" s="8" t="s">
        <v>13</v>
      </c>
      <c r="C18" s="8"/>
      <c r="D18" s="11"/>
      <c r="E18" s="11"/>
      <c r="H18" s="37"/>
      <c r="I18" s="37"/>
      <c r="J18" s="38"/>
      <c r="K18" s="39"/>
    </row>
    <row r="19" spans="2:11" ht="20.25">
      <c r="B19" s="16" t="s">
        <v>14</v>
      </c>
      <c r="C19" s="16"/>
      <c r="D19" s="10"/>
      <c r="E19" s="10"/>
      <c r="H19" s="37"/>
      <c r="I19" s="37"/>
      <c r="J19" s="38"/>
      <c r="K19" s="39"/>
    </row>
    <row r="20" spans="2:11" ht="20.25">
      <c r="B20" s="51" t="s">
        <v>15</v>
      </c>
      <c r="C20" s="51"/>
      <c r="D20" s="10"/>
      <c r="E20" s="10"/>
      <c r="H20" s="37"/>
      <c r="I20" s="37"/>
      <c r="J20" s="38"/>
      <c r="K20" s="39"/>
    </row>
    <row r="21" spans="2:11" ht="18">
      <c r="B21" s="53" t="s">
        <v>16</v>
      </c>
      <c r="C21" s="53"/>
      <c r="D21" s="10"/>
      <c r="E21" s="10"/>
      <c r="H21" s="37"/>
      <c r="I21" s="37"/>
      <c r="J21" s="38"/>
      <c r="K21" s="39"/>
    </row>
    <row r="22" spans="2:11" ht="18">
      <c r="B22" s="53"/>
      <c r="C22" s="53"/>
      <c r="D22" s="10"/>
      <c r="E22" s="10"/>
      <c r="H22" s="37"/>
      <c r="I22" s="37"/>
      <c r="J22" s="38"/>
      <c r="K22" s="39"/>
    </row>
    <row r="23" spans="2:11" ht="18.75">
      <c r="B23" s="8" t="s">
        <v>17</v>
      </c>
      <c r="C23" s="8"/>
      <c r="D23" s="22">
        <f>'[1]Sheet1'!$D$9</f>
        <v>45000</v>
      </c>
      <c r="E23" s="17"/>
      <c r="H23" s="37"/>
      <c r="I23" s="37"/>
      <c r="J23" s="38"/>
      <c r="K23" s="39"/>
    </row>
    <row r="24" spans="2:11" ht="20.25">
      <c r="B24" s="16" t="s">
        <v>18</v>
      </c>
      <c r="C24" s="16"/>
      <c r="D24" s="10"/>
      <c r="E24" s="10"/>
      <c r="H24" s="37"/>
      <c r="I24" s="37"/>
      <c r="J24" s="38"/>
      <c r="K24" s="39"/>
    </row>
    <row r="25" spans="2:11" ht="20.25">
      <c r="B25" s="13" t="s">
        <v>19</v>
      </c>
      <c r="C25" s="13"/>
      <c r="D25" s="7">
        <f>D8+D23+D11</f>
        <v>4371110</v>
      </c>
      <c r="E25" s="10"/>
      <c r="H25" s="37"/>
      <c r="I25" s="37"/>
      <c r="J25" s="38"/>
      <c r="K25" s="39"/>
    </row>
    <row r="26" spans="4:11" ht="18">
      <c r="D26" s="18"/>
      <c r="E26" s="18"/>
      <c r="H26" s="37"/>
      <c r="I26" s="37"/>
      <c r="J26" s="38"/>
      <c r="K26" s="39"/>
    </row>
    <row r="27" spans="2:11" ht="20.25">
      <c r="B27" s="51" t="s">
        <v>20</v>
      </c>
      <c r="C27" s="51"/>
      <c r="D27" s="12"/>
      <c r="E27" s="12"/>
      <c r="K27" s="39"/>
    </row>
    <row r="28" spans="2:11" ht="18">
      <c r="B28" s="55" t="s">
        <v>21</v>
      </c>
      <c r="C28" s="55"/>
      <c r="D28" s="12"/>
      <c r="E28" s="12"/>
      <c r="J28" s="23"/>
      <c r="K28" s="39"/>
    </row>
    <row r="29" spans="2:11" ht="18">
      <c r="B29" s="15" t="s">
        <v>22</v>
      </c>
      <c r="C29" s="15"/>
      <c r="D29" s="19"/>
      <c r="E29" s="19"/>
      <c r="K29" s="39"/>
    </row>
    <row r="30" spans="2:11" ht="18">
      <c r="B30" s="15" t="s">
        <v>23</v>
      </c>
      <c r="C30" s="15"/>
      <c r="D30" s="7"/>
      <c r="E30" s="7"/>
      <c r="H30" s="37"/>
      <c r="I30" s="37"/>
      <c r="J30" s="38"/>
      <c r="K30" s="39"/>
    </row>
    <row r="31" spans="2:11" ht="18.75">
      <c r="B31" s="8" t="s">
        <v>24</v>
      </c>
      <c r="C31" s="8"/>
      <c r="D31" s="20"/>
      <c r="E31" s="9"/>
      <c r="H31" s="37"/>
      <c r="I31" s="37"/>
      <c r="J31" s="38"/>
      <c r="K31" s="39"/>
    </row>
    <row r="32" spans="2:11" ht="18.75">
      <c r="B32" s="8" t="s">
        <v>25</v>
      </c>
      <c r="C32" s="8"/>
      <c r="D32" s="20">
        <f>-1*'[1]Sheet1'!$D$16</f>
        <v>77701</v>
      </c>
      <c r="E32" s="17"/>
      <c r="H32" s="37"/>
      <c r="I32" s="37"/>
      <c r="J32" s="38"/>
      <c r="K32" s="39"/>
    </row>
    <row r="33" spans="2:10" ht="18.75">
      <c r="B33" s="8" t="s">
        <v>26</v>
      </c>
      <c r="C33" s="8"/>
      <c r="D33" s="20">
        <v>196738</v>
      </c>
      <c r="E33" s="20"/>
      <c r="H33" s="40"/>
      <c r="I33" s="40"/>
      <c r="J33" s="42"/>
    </row>
    <row r="34" spans="2:10" ht="18.75">
      <c r="B34" s="8" t="s">
        <v>27</v>
      </c>
      <c r="C34" s="8"/>
      <c r="D34" s="17"/>
      <c r="E34" s="17"/>
      <c r="J34" s="23"/>
    </row>
    <row r="35" spans="2:8" ht="20.25">
      <c r="B35" s="51" t="s">
        <v>28</v>
      </c>
      <c r="C35" s="51"/>
      <c r="D35" s="7">
        <f>SUM(D31:D34)</f>
        <v>274439</v>
      </c>
      <c r="E35" s="7"/>
      <c r="H35" s="45"/>
    </row>
    <row r="36" spans="2:5" ht="18">
      <c r="B36" s="21"/>
      <c r="C36" s="21"/>
      <c r="D36" s="12"/>
      <c r="E36" s="12"/>
    </row>
    <row r="37" spans="2:5" ht="20.25">
      <c r="B37" s="51" t="s">
        <v>29</v>
      </c>
      <c r="C37" s="51"/>
      <c r="D37" s="10"/>
      <c r="E37" s="10"/>
    </row>
    <row r="38" spans="2:10" ht="18.75">
      <c r="B38" s="8" t="s">
        <v>30</v>
      </c>
      <c r="C38" s="8"/>
      <c r="D38" s="20"/>
      <c r="E38" s="20"/>
      <c r="I38" s="23"/>
      <c r="J38" s="44"/>
    </row>
    <row r="39" spans="2:9" ht="18.75">
      <c r="B39" s="8" t="s">
        <v>31</v>
      </c>
      <c r="C39" s="8"/>
      <c r="D39" s="17"/>
      <c r="E39" s="17"/>
      <c r="G39" s="43"/>
      <c r="I39" s="44"/>
    </row>
    <row r="40" spans="2:5" ht="20.25">
      <c r="B40" s="51" t="s">
        <v>32</v>
      </c>
      <c r="C40" s="51"/>
      <c r="D40" s="7"/>
      <c r="E40" s="7"/>
    </row>
    <row r="41" spans="2:10" ht="18">
      <c r="B41" s="21"/>
      <c r="C41" s="21"/>
      <c r="D41" s="12"/>
      <c r="E41" s="12"/>
      <c r="J41" s="44"/>
    </row>
    <row r="42" spans="2:5" ht="20.25">
      <c r="B42" s="51" t="s">
        <v>33</v>
      </c>
      <c r="C42" s="51"/>
      <c r="D42" s="10"/>
      <c r="E42" s="10"/>
    </row>
    <row r="43" spans="2:5" ht="18.75">
      <c r="B43" s="8" t="s">
        <v>34</v>
      </c>
      <c r="C43" s="8"/>
      <c r="D43" s="22">
        <v>4000000</v>
      </c>
      <c r="E43" s="22"/>
    </row>
    <row r="44" spans="2:5" ht="18.75">
      <c r="B44" s="8" t="s">
        <v>35</v>
      </c>
      <c r="C44" s="8"/>
      <c r="D44" s="22">
        <v>96670.8</v>
      </c>
      <c r="E44" s="22"/>
    </row>
    <row r="45" spans="2:7" ht="18.75">
      <c r="B45" s="8" t="s">
        <v>79</v>
      </c>
      <c r="C45" s="8"/>
      <c r="D45" s="22"/>
      <c r="E45" s="22"/>
      <c r="G45" s="43"/>
    </row>
    <row r="46" spans="2:5" ht="18.75">
      <c r="B46" s="8" t="s">
        <v>36</v>
      </c>
      <c r="C46" s="8"/>
      <c r="D46" s="17"/>
      <c r="E46" s="17"/>
    </row>
    <row r="47" spans="2:5" ht="20.25">
      <c r="B47" s="51" t="s">
        <v>37</v>
      </c>
      <c r="C47" s="51"/>
      <c r="D47" s="10">
        <f>SUM(D43:D46)</f>
        <v>4096670.8</v>
      </c>
      <c r="E47" s="10"/>
    </row>
    <row r="48" spans="2:5" ht="20.25">
      <c r="B48" s="54" t="s">
        <v>38</v>
      </c>
      <c r="C48" s="54"/>
      <c r="D48" s="10">
        <f>D47+D35</f>
        <v>4371109.8</v>
      </c>
      <c r="E48" s="10"/>
    </row>
    <row r="50" spans="4:5" ht="15">
      <c r="D50" s="46"/>
      <c r="E50" s="47"/>
    </row>
    <row r="51" spans="4:5" ht="15">
      <c r="D51" s="46"/>
      <c r="E51" s="47"/>
    </row>
    <row r="52" spans="4:5" ht="15">
      <c r="D52" s="47"/>
      <c r="E52" s="47"/>
    </row>
    <row r="53" spans="4:5" ht="15">
      <c r="D53" s="47"/>
      <c r="E53" s="47"/>
    </row>
    <row r="54" spans="4:5" ht="15">
      <c r="D54" s="47"/>
      <c r="E54" s="46"/>
    </row>
    <row r="55" spans="4:5" ht="15">
      <c r="D55" s="48"/>
      <c r="E55" s="47"/>
    </row>
  </sheetData>
  <sheetProtection/>
  <mergeCells count="14">
    <mergeCell ref="B47:C47"/>
    <mergeCell ref="B48:C48"/>
    <mergeCell ref="B27:C27"/>
    <mergeCell ref="B28:C28"/>
    <mergeCell ref="B35:C35"/>
    <mergeCell ref="B37:C37"/>
    <mergeCell ref="B40:C40"/>
    <mergeCell ref="B42:C42"/>
    <mergeCell ref="B6:C6"/>
    <mergeCell ref="B7:C7"/>
    <mergeCell ref="B8:C8"/>
    <mergeCell ref="B9:C9"/>
    <mergeCell ref="B20:C20"/>
    <mergeCell ref="B21:C22"/>
  </mergeCells>
  <printOptions/>
  <pageMargins left="0.75" right="0.75" top="1" bottom="1" header="0.5" footer="0.5"/>
  <pageSetup horizontalDpi="600" verticalDpi="600" orientation="portrait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8.00390625" style="0" customWidth="1"/>
    <col min="2" max="2" width="52.8515625" style="0" customWidth="1"/>
    <col min="3" max="3" width="21.7109375" style="0" customWidth="1"/>
    <col min="4" max="4" width="19.421875" style="0" customWidth="1"/>
    <col min="7" max="7" width="9.8515625" style="0" bestFit="1" customWidth="1"/>
  </cols>
  <sheetData>
    <row r="2" spans="1:4" ht="18">
      <c r="A2" s="1" t="s">
        <v>80</v>
      </c>
      <c r="B2" s="1"/>
      <c r="C2" s="1"/>
      <c r="D2" s="2"/>
    </row>
    <row r="3" spans="1:4" ht="18">
      <c r="A3" s="1"/>
      <c r="B3" s="1"/>
      <c r="C3" s="1"/>
      <c r="D3" s="2"/>
    </row>
    <row r="4" ht="18">
      <c r="B4" s="1" t="s">
        <v>39</v>
      </c>
    </row>
    <row r="5" ht="20.25">
      <c r="B5" s="24"/>
    </row>
    <row r="6" spans="2:4" ht="18">
      <c r="B6" s="1" t="s">
        <v>40</v>
      </c>
      <c r="C6" s="25" t="s">
        <v>77</v>
      </c>
      <c r="D6" s="25" t="s">
        <v>41</v>
      </c>
    </row>
    <row r="7" spans="1:4" ht="18">
      <c r="A7" s="56" t="s">
        <v>42</v>
      </c>
      <c r="B7" s="56"/>
      <c r="C7" s="10">
        <v>1169000</v>
      </c>
      <c r="D7" s="10"/>
    </row>
    <row r="8" spans="1:4" ht="18">
      <c r="A8" s="57" t="s">
        <v>43</v>
      </c>
      <c r="B8" s="57"/>
      <c r="C8" s="10">
        <v>1061588</v>
      </c>
      <c r="D8" s="10"/>
    </row>
    <row r="9" spans="1:4" ht="18">
      <c r="A9" s="26"/>
      <c r="B9" s="26"/>
      <c r="C9" s="12"/>
      <c r="D9" s="12"/>
    </row>
    <row r="10" spans="1:4" ht="18">
      <c r="A10" s="58" t="s">
        <v>44</v>
      </c>
      <c r="B10" s="58"/>
      <c r="C10" s="28"/>
      <c r="D10" s="28"/>
    </row>
    <row r="11" spans="1:4" ht="18.75">
      <c r="A11" s="17" t="s">
        <v>45</v>
      </c>
      <c r="B11" s="17"/>
      <c r="C11" s="17"/>
      <c r="D11" s="17"/>
    </row>
    <row r="12" spans="1:4" ht="18.75">
      <c r="A12" s="17" t="s">
        <v>46</v>
      </c>
      <c r="B12" s="17"/>
      <c r="C12" s="22"/>
      <c r="D12" s="22"/>
    </row>
    <row r="13" spans="1:4" ht="18.75">
      <c r="A13" s="17" t="s">
        <v>47</v>
      </c>
      <c r="B13" s="17"/>
      <c r="C13" s="22"/>
      <c r="D13" s="17"/>
    </row>
    <row r="14" spans="1:4" ht="18.75">
      <c r="A14" s="17"/>
      <c r="B14" s="17"/>
      <c r="C14" s="17"/>
      <c r="D14" s="17"/>
    </row>
    <row r="15" spans="1:4" ht="18">
      <c r="A15" s="58" t="s">
        <v>48</v>
      </c>
      <c r="B15" s="58"/>
      <c r="C15" s="28">
        <v>839837</v>
      </c>
      <c r="D15" s="28"/>
    </row>
    <row r="16" spans="1:4" ht="18.75">
      <c r="A16" s="17" t="s">
        <v>49</v>
      </c>
      <c r="B16" s="17"/>
      <c r="C16" s="22">
        <v>719654</v>
      </c>
      <c r="D16" s="22"/>
    </row>
    <row r="17" spans="1:4" ht="18.75">
      <c r="A17" s="17" t="s">
        <v>50</v>
      </c>
      <c r="B17" s="17"/>
      <c r="C17" s="22">
        <v>120183</v>
      </c>
      <c r="D17" s="22"/>
    </row>
    <row r="18" spans="1:4" ht="18.75">
      <c r="A18" s="17"/>
      <c r="B18" s="17"/>
      <c r="C18" s="17"/>
      <c r="D18" s="17"/>
    </row>
    <row r="19" spans="1:4" ht="18">
      <c r="A19" s="58" t="s">
        <v>51</v>
      </c>
      <c r="B19" s="58"/>
      <c r="C19" s="28"/>
      <c r="D19" s="28"/>
    </row>
    <row r="20" spans="1:4" ht="18">
      <c r="A20" s="58" t="s">
        <v>52</v>
      </c>
      <c r="B20" s="58"/>
      <c r="C20" s="28">
        <v>221751</v>
      </c>
      <c r="D20" s="28"/>
    </row>
    <row r="21" spans="1:4" ht="18">
      <c r="A21" s="58" t="s">
        <v>53</v>
      </c>
      <c r="B21" s="58"/>
      <c r="C21" s="28"/>
      <c r="D21" s="28"/>
    </row>
    <row r="22" spans="1:4" ht="18">
      <c r="A22" s="27"/>
      <c r="B22" s="27"/>
      <c r="C22" s="27"/>
      <c r="D22" s="27"/>
    </row>
    <row r="23" spans="1:7" ht="18">
      <c r="A23" s="15" t="s">
        <v>54</v>
      </c>
      <c r="B23" s="15"/>
      <c r="C23" s="10">
        <v>107412</v>
      </c>
      <c r="D23" s="10"/>
      <c r="G23" s="23"/>
    </row>
    <row r="24" spans="1:4" ht="18">
      <c r="A24" s="12"/>
      <c r="B24" s="12"/>
      <c r="C24" s="12"/>
      <c r="D24" s="12"/>
    </row>
    <row r="25" spans="1:4" ht="18">
      <c r="A25" s="12" t="s">
        <v>55</v>
      </c>
      <c r="B25" s="12"/>
      <c r="C25" s="10">
        <v>10741.2</v>
      </c>
      <c r="D25" s="10"/>
    </row>
    <row r="26" spans="1:4" ht="18">
      <c r="A26" s="12"/>
      <c r="B26" s="12"/>
      <c r="C26" s="12"/>
      <c r="D26" s="12"/>
    </row>
    <row r="27" spans="1:4" ht="18">
      <c r="A27" s="15" t="s">
        <v>56</v>
      </c>
      <c r="B27" s="15"/>
      <c r="C27" s="29">
        <v>96670.8</v>
      </c>
      <c r="D27" s="29"/>
    </row>
    <row r="28" spans="1:4" ht="18">
      <c r="A28" s="12"/>
      <c r="B28" s="12"/>
      <c r="C28" s="12"/>
      <c r="D28" s="12"/>
    </row>
    <row r="29" spans="1:4" ht="18">
      <c r="A29" s="30"/>
      <c r="B29" s="30"/>
      <c r="C29" s="30"/>
      <c r="D29" s="30"/>
    </row>
    <row r="30" spans="1:4" ht="18">
      <c r="A30" s="30"/>
      <c r="B30" s="31" t="s">
        <v>57</v>
      </c>
      <c r="C30" s="32"/>
      <c r="D30" s="32"/>
    </row>
    <row r="31" spans="1:4" ht="18">
      <c r="A31" s="33"/>
      <c r="B31" s="33"/>
      <c r="C31" s="33"/>
      <c r="D31" s="33"/>
    </row>
    <row r="32" spans="1:4" ht="18">
      <c r="A32" s="33"/>
      <c r="B32" s="33"/>
      <c r="C32" s="33"/>
      <c r="D32" s="33"/>
    </row>
    <row r="33" spans="1:4" ht="18">
      <c r="A33" s="56" t="s">
        <v>58</v>
      </c>
      <c r="B33" s="56"/>
      <c r="C33" s="10">
        <v>1169000</v>
      </c>
      <c r="D33" s="10"/>
    </row>
    <row r="34" spans="1:4" ht="18">
      <c r="A34" s="59" t="s">
        <v>59</v>
      </c>
      <c r="B34" s="59"/>
      <c r="C34" s="10"/>
      <c r="D34" s="10"/>
    </row>
    <row r="35" spans="1:4" ht="18">
      <c r="A35" s="59" t="s">
        <v>60</v>
      </c>
      <c r="B35" s="59"/>
      <c r="C35" s="10"/>
      <c r="D35" s="12"/>
    </row>
    <row r="36" spans="1:4" ht="18">
      <c r="A36" s="60" t="s">
        <v>61</v>
      </c>
      <c r="B36" s="60"/>
      <c r="C36" s="12"/>
      <c r="D36" s="12"/>
    </row>
    <row r="37" spans="1:4" ht="18">
      <c r="A37" s="12" t="s">
        <v>62</v>
      </c>
      <c r="B37" s="12"/>
      <c r="C37" s="12"/>
      <c r="D37" s="12"/>
    </row>
    <row r="38" spans="1:4" ht="18">
      <c r="A38" s="60" t="s">
        <v>63</v>
      </c>
      <c r="B38" s="60"/>
      <c r="C38" s="28">
        <v>221751</v>
      </c>
      <c r="D38" s="28"/>
    </row>
    <row r="39" spans="1:4" ht="18">
      <c r="A39" s="12" t="s">
        <v>64</v>
      </c>
      <c r="B39" s="12"/>
      <c r="C39" s="28">
        <v>839837</v>
      </c>
      <c r="D39" s="28"/>
    </row>
    <row r="40" spans="1:4" ht="18.75">
      <c r="A40" s="12" t="s">
        <v>65</v>
      </c>
      <c r="B40" s="12"/>
      <c r="C40" s="22">
        <v>719654</v>
      </c>
      <c r="D40" s="22"/>
    </row>
    <row r="41" spans="1:4" ht="18.75">
      <c r="A41" s="12" t="s">
        <v>66</v>
      </c>
      <c r="B41" s="12"/>
      <c r="C41" s="22">
        <v>120183</v>
      </c>
      <c r="D41" s="22"/>
    </row>
    <row r="42" spans="1:4" ht="18">
      <c r="A42" s="12" t="s">
        <v>67</v>
      </c>
      <c r="B42" s="12"/>
      <c r="C42" s="12"/>
      <c r="D42" s="12"/>
    </row>
    <row r="43" spans="1:4" ht="18">
      <c r="A43" s="12" t="s">
        <v>68</v>
      </c>
      <c r="B43" s="12"/>
      <c r="C43" s="28"/>
      <c r="D43" s="28"/>
    </row>
    <row r="44" spans="1:4" ht="18">
      <c r="A44" s="60" t="s">
        <v>69</v>
      </c>
      <c r="B44" s="60"/>
      <c r="C44" s="10">
        <v>107412</v>
      </c>
      <c r="D44" s="10"/>
    </row>
    <row r="45" spans="1:4" ht="18">
      <c r="A45" s="12" t="s">
        <v>70</v>
      </c>
      <c r="B45" s="12"/>
      <c r="C45" s="10"/>
      <c r="D45" s="12"/>
    </row>
    <row r="46" spans="1:4" ht="18">
      <c r="A46" s="60" t="s">
        <v>71</v>
      </c>
      <c r="B46" s="60"/>
      <c r="C46" s="11"/>
      <c r="D46" s="11"/>
    </row>
    <row r="47" spans="1:4" ht="18">
      <c r="A47" s="60" t="s">
        <v>72</v>
      </c>
      <c r="B47" s="60"/>
      <c r="C47" s="12"/>
      <c r="D47" s="12"/>
    </row>
    <row r="48" spans="1:4" ht="18">
      <c r="A48" s="60" t="s">
        <v>73</v>
      </c>
      <c r="B48" s="60"/>
      <c r="C48" s="10"/>
      <c r="D48" s="10"/>
    </row>
    <row r="49" spans="1:4" ht="18">
      <c r="A49" s="60" t="s">
        <v>74</v>
      </c>
      <c r="B49" s="60"/>
      <c r="C49" s="10">
        <v>107412</v>
      </c>
      <c r="D49" s="10"/>
    </row>
    <row r="50" spans="1:4" ht="18">
      <c r="A50" s="60" t="s">
        <v>75</v>
      </c>
      <c r="B50" s="60"/>
      <c r="C50" s="11">
        <v>10741.2</v>
      </c>
      <c r="D50" s="11"/>
    </row>
    <row r="51" spans="1:4" ht="18">
      <c r="A51" s="60" t="s">
        <v>76</v>
      </c>
      <c r="B51" s="60"/>
      <c r="C51" s="29">
        <v>96670.8</v>
      </c>
      <c r="D51" s="29"/>
    </row>
    <row r="53" ht="12.75">
      <c r="C53" s="34"/>
    </row>
    <row r="54" ht="12.75">
      <c r="C54" s="34"/>
    </row>
    <row r="55" spans="2:3" ht="12.75">
      <c r="B55" s="3"/>
      <c r="C55" s="35"/>
    </row>
    <row r="56" spans="2:3" ht="12.75">
      <c r="B56" s="3"/>
      <c r="C56" s="36"/>
    </row>
  </sheetData>
  <sheetProtection/>
  <mergeCells count="19">
    <mergeCell ref="A51:B51"/>
    <mergeCell ref="A44:B44"/>
    <mergeCell ref="A46:B46"/>
    <mergeCell ref="A47:B47"/>
    <mergeCell ref="A48:B48"/>
    <mergeCell ref="A49:B49"/>
    <mergeCell ref="A50:B50"/>
    <mergeCell ref="A21:B21"/>
    <mergeCell ref="A33:B33"/>
    <mergeCell ref="A34:B34"/>
    <mergeCell ref="A35:B35"/>
    <mergeCell ref="A36:B36"/>
    <mergeCell ref="A38:B38"/>
    <mergeCell ref="A7:B7"/>
    <mergeCell ref="A8:B8"/>
    <mergeCell ref="A10:B10"/>
    <mergeCell ref="A15:B15"/>
    <mergeCell ref="A19:B19"/>
    <mergeCell ref="A20:B20"/>
  </mergeCells>
  <printOptions/>
  <pageMargins left="0.75" right="0.75" top="0.61" bottom="1" header="0.3" footer="0.5"/>
  <pageSetup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MarjusZ</dc:creator>
  <cp:keywords/>
  <dc:description/>
  <cp:lastModifiedBy>admin</cp:lastModifiedBy>
  <cp:lastPrinted>2014-02-07T08:52:33Z</cp:lastPrinted>
  <dcterms:created xsi:type="dcterms:W3CDTF">2013-03-17T15:35:46Z</dcterms:created>
  <dcterms:modified xsi:type="dcterms:W3CDTF">2014-07-19T13:21:44Z</dcterms:modified>
  <cp:category/>
  <cp:version/>
  <cp:contentType/>
  <cp:contentStatus/>
</cp:coreProperties>
</file>