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upi\Desktop\0. Updated SUA FS\QKB\"/>
    </mc:Choice>
  </mc:AlternateContent>
  <xr:revisionPtr revIDLastSave="0" documentId="13_ncr:1_{191E6AF8-0B84-4A00-9F42-890FCF5F7E71}" xr6:coauthVersionLast="47" xr6:coauthVersionMax="47" xr10:uidLastSave="{00000000-0000-0000-0000-000000000000}"/>
  <bookViews>
    <workbookView xWindow="-120" yWindow="-163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1" i="18" l="1"/>
  <c r="B69" i="18"/>
  <c r="B67" i="18"/>
  <c r="B35" i="18"/>
  <c r="D28" i="18"/>
  <c r="D59" i="18"/>
  <c r="D67" i="18"/>
  <c r="B28" i="18" l="1"/>
  <c r="B30" i="18" s="1"/>
  <c r="B59" i="18" l="1"/>
  <c r="D30" i="18"/>
  <c r="D35" i="18" s="1"/>
  <c r="D50" i="18" s="1"/>
  <c r="D71" i="18" s="1"/>
  <c r="B50" i="18"/>
  <c r="D38" i="18" l="1"/>
  <c r="D69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<sst xmlns="http://schemas.openxmlformats.org/spreadsheetml/2006/main" count="418" uniqueCount="270">
  <si>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</si>
  <si>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</si>
  <si>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</si>
  <si>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</si>
  <si>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</si>
  <si>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</si>
  <si>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</si>
  <si>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</si>
  <si>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</si>
  <si>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</si>
  <si>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</si>
  <si>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</si>
  <si>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</si>
  <si>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</si>
  <si>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</si>
  <si>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</si>
  <si>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</si>
  <si>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</si>
  <si>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</si>
  <si>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</si>
  <si>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</si>
  <si>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</si>
  <si>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</si>
  <si>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</si>
  <si>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</si>
  <si>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</si>
  <si>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</si>
  <si>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</si>
  <si>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</si>
  <si>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</si>
  <si>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</si>
  <si>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</si>
  <si>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</si>
  <si>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</si>
  <si>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</si>
  <si>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</si>
  <si>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</si>
  <si>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</si>
  <si>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</si>
  <si>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</si>
  <si>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</si>
  <si>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</si>
  <si>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</si>
  <si>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</si>
  <si>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</si>
  <si>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</si>
  <si>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</si>
  <si>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</si>
  <si>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</si>
  <si>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</si>
  <si>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</si>
  <si>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</si>
  <si>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</si>
  <si>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</si>
  <si>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</si>
  <si>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</si>
  <si>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</si>
  <si>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</si>
  <si>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</si>
  <si>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</si>
  <si>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</si>
  <si>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</si>
  <si>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</si>
  <si>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</si>
  <si>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</si>
  <si>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</si>
  <si>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</si>
  <si>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</si>
  <si>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</si>
  <si>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</si>
  <si>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</si>
  <si>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</si>
  <si>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</si>
  <si>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</si>
  <si>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</si>
  <si>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</si>
  <si>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</si>
  <si>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</si>
  <si>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</si>
  <si>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</si>
  <si>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</si>
  <si>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</si>
  <si>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</si>
  <si>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</si>
  <si>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</si>
  <si>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</si>
  <si>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</si>
  <si>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</si>
  <si>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</si>
  <si>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</si>
  <si>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</si>
  <si>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</si>
  <si>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</si>
  <si>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</si>
  <si>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</si>
  <si>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</si>
  <si>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</si>
  <si>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</si>
  <si>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</si>
  <si>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</si>
  <si>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</si>
  <si>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</si>
  <si>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</si>
  <si>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</si>
  <si>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</si>
  <si>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</si>
  <si>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</si>
  <si>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</si>
  <si>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</si>
  <si>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</si>
  <si>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</si>
  <si>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</si>
  <si>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</si>
  <si>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</si>
  <si>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</si>
  <si>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</si>
  <si>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</si>
  <si>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</si>
  <si>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</si>
  <si>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</si>
  <si>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</si>
  <si>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</si>
  <si>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</si>
  <si>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</si>
  <si>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</si>
  <si>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</si>
  <si>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</si>
  <si>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</si>
  <si>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</si>
  <si>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</si>
  <si>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</si>
  <si>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</si>
  <si>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</si>
  <si>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</si>
  <si>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</si>
  <si>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</si>
  <si>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</si>
  <si>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</si>
  <si>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</si>
  <si>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</si>
  <si>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</si>
  <si>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</si>
  <si>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</si>
  <si>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</si>
  <si>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</si>
  <si>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</si>
  <si>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</si>
  <si>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</si>
  <si>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</si>
  <si>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</si>
  <si>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</si>
  <si>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</si>
  <si>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</si>
  <si>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</si>
  <si>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</si>
  <si>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</si>
  <si>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</si>
  <si>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</si>
  <si>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</si>
  <si>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</si>
  <si>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</si>
  <si>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</si>
  <si>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</si>
  <si>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</si>
  <si>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</si>
  <si>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</si>
  <si>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</si>
  <si>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</si>
  <si>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</si>
  <si>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</si>
  <si>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</si>
  <si>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</si>
  <si>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</si>
  <si>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</si>
  <si>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</si>
  <si>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</si>
  <si>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</si>
  <si>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</si>
  <si>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</si>
  <si>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</si>
  <si>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</si>
  <si>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</si>
  <si>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</si>
  <si>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</si>
  <si>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</si>
  <si>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</si>
  <si>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</si>
  <si>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</si>
  <si>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</si>
  <si>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</si>
  <si>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</si>
  <si>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</si>
  <si>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</si>
  <si>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</si>
  <si>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</si>
  <si>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</si>
  <si>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</si>
  <si>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</si>
  <si>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</si>
  <si>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</si>
  <si>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</si>
  <si>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</si>
  <si>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</si>
  <si>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</si>
  <si>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</si>
  <si>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</si>
  <si>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</si>
  <si>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</si>
  <si>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</si>
  <si>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</si>
  <si>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</si>
  <si>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</si>
  <si>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</si>
  <si>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</si>
  <si>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</si>
  <si>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</si>
  <si>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</si>
  <si>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</si>
  <si>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</si>
  <si>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</si>
  <si>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</si>
  <si>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</si>
  <si>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</si>
  <si>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</si>
  <si>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</si>
  <si>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</si>
  <si>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</si>
  <si>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</si>
  <si>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</si>
  <si>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</si>
  <si>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</si>
  <si>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</si>
  <si>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</si>
  <si>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</si>
  <si>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</si>
  <si>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</si>
  <si>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</si>
  <si>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</si>
  <si>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</si>
  <si>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</si>
  <si>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</si>
  <si>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</si>
  <si>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</si>
  <si>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</si>
  <si>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</si>
  <si>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</si>
  <si>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</si>
  <si>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</si>
  <si>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</si>
  <si>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</si>
  <si>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</si>
  <si>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</si>
  <si>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</si>
  <si>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</si>
  <si>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</si>
  <si>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</si>
  <si>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</si>
  <si>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</si>
  <si>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</si>
  <si>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</si>
  <si>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</si>
  <si>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</si>
  <si>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</si>
  <si>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</si>
  <si>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</si>
  <si>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Diferenca perkthimi</t>
  </si>
  <si>
    <t>Leke</t>
  </si>
  <si>
    <t>Shell Upstream Albania BV Dega ne Shqiperi</t>
  </si>
  <si>
    <t>L21807009I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</si>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</sst>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22" sqref="D22"/>
    </sheetView>
  </sheetViews>
  <sheetFormatPr defaultColWidth="9.1796875" defaultRowHeight="14"/>
  <cols>
    <col min="1" max="1" width="70.08984375" style="34" bestFit="1" customWidth="1"/>
    <col min="2" max="2" width="15.7265625" style="33" customWidth="1"/>
    <col min="3" max="3" width="2.7265625" style="33" customWidth="1"/>
    <col min="4" max="4" width="15.7265625" style="33" customWidth="1"/>
    <col min="5" max="5" width="2.54296875" style="33" customWidth="1"/>
    <col min="6" max="6" width="41.26953125" style="33" customWidth="1"/>
    <col min="7" max="8" width="11" style="34" bestFit="1" customWidth="1"/>
    <col min="9" max="9" width="9.54296875" style="34" bestFit="1" customWidth="1"/>
    <col min="10" max="16384" width="9.1796875" style="34"/>
  </cols>
  <sheetData>
    <row r="1" spans="1:6">
      <c r="A1" s="37" t="s">
        <v>269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266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542163769</v>
      </c>
      <c r="C10" s="40"/>
      <c r="D10" s="43">
        <v>13083006</v>
      </c>
      <c r="E10" s="39"/>
      <c r="F10" s="56" t="s">
        <v>262</v>
      </c>
    </row>
    <row r="11" spans="1:6">
      <c r="A11" s="42" t="s">
        <v>257</v>
      </c>
      <c r="B11" s="43">
        <v>21815388</v>
      </c>
      <c r="C11" s="40"/>
      <c r="D11" s="43">
        <v>22966506</v>
      </c>
      <c r="E11" s="39"/>
      <c r="F11" s="56" t="s">
        <v>263</v>
      </c>
    </row>
    <row r="12" spans="1:6">
      <c r="A12" s="42" t="s">
        <v>258</v>
      </c>
      <c r="B12" s="43">
        <v>0</v>
      </c>
      <c r="C12" s="40"/>
      <c r="D12" s="43">
        <v>0</v>
      </c>
      <c r="E12" s="39"/>
      <c r="F12" s="56" t="s">
        <v>263</v>
      </c>
    </row>
    <row r="13" spans="1:6">
      <c r="A13" s="42" t="s">
        <v>259</v>
      </c>
      <c r="B13" s="43">
        <v>0</v>
      </c>
      <c r="C13" s="40"/>
      <c r="D13" s="43">
        <v>0</v>
      </c>
      <c r="E13" s="39"/>
      <c r="F13" s="56" t="s">
        <v>263</v>
      </c>
    </row>
    <row r="14" spans="1:6">
      <c r="A14" s="42" t="s">
        <v>260</v>
      </c>
      <c r="B14" s="43">
        <v>0</v>
      </c>
      <c r="C14" s="40"/>
      <c r="D14" s="43">
        <v>0</v>
      </c>
      <c r="E14" s="39"/>
      <c r="F14" s="56" t="s">
        <v>264</v>
      </c>
    </row>
    <row r="15" spans="1:6">
      <c r="A15" s="45" t="s">
        <v>226</v>
      </c>
      <c r="B15" s="43">
        <v>0</v>
      </c>
      <c r="C15" s="40"/>
      <c r="D15" s="43">
        <v>0</v>
      </c>
      <c r="E15" s="39"/>
      <c r="F15" s="34"/>
    </row>
    <row r="16" spans="1:6">
      <c r="A16" s="45" t="s">
        <v>210</v>
      </c>
      <c r="B16" s="43">
        <v>0</v>
      </c>
      <c r="C16" s="40"/>
      <c r="D16" s="43">
        <v>0</v>
      </c>
      <c r="E16" s="39"/>
      <c r="F16" s="34"/>
    </row>
    <row r="17" spans="1:6">
      <c r="A17" s="45" t="s">
        <v>227</v>
      </c>
      <c r="B17" s="43">
        <v>0</v>
      </c>
      <c r="C17" s="40"/>
      <c r="D17" s="43">
        <v>0</v>
      </c>
      <c r="E17" s="39"/>
      <c r="F17" s="34"/>
    </row>
    <row r="18" spans="1:6">
      <c r="A18" s="45" t="s">
        <v>216</v>
      </c>
      <c r="B18" s="43">
        <v>0</v>
      </c>
      <c r="C18" s="40"/>
      <c r="D18" s="43">
        <v>0</v>
      </c>
      <c r="E18" s="39"/>
      <c r="F18" s="34"/>
    </row>
    <row r="19" spans="1:6">
      <c r="A19" s="45" t="s">
        <v>228</v>
      </c>
      <c r="B19" s="43">
        <v>-40599485</v>
      </c>
      <c r="C19" s="40"/>
      <c r="D19" s="43">
        <v>-95917899</v>
      </c>
      <c r="E19" s="39"/>
      <c r="F19" s="34"/>
    </row>
    <row r="20" spans="1:6">
      <c r="A20" s="45" t="s">
        <v>229</v>
      </c>
      <c r="B20" s="43">
        <v>-729254163</v>
      </c>
      <c r="C20" s="40"/>
      <c r="D20" s="43">
        <v>-804947248</v>
      </c>
      <c r="E20" s="39"/>
      <c r="F20" s="34"/>
    </row>
    <row r="21" spans="1:6">
      <c r="A21" s="45" t="s">
        <v>230</v>
      </c>
      <c r="B21" s="43">
        <v>2674515</v>
      </c>
      <c r="C21" s="40"/>
      <c r="D21" s="43">
        <v>-313828</v>
      </c>
      <c r="E21" s="39"/>
      <c r="F21" s="34"/>
    </row>
    <row r="22" spans="1:6">
      <c r="A22" s="45" t="s">
        <v>231</v>
      </c>
      <c r="B22" s="43">
        <v>-1853505325</v>
      </c>
      <c r="C22" s="40"/>
      <c r="D22" s="43">
        <v>-2240794741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>
        <v>0</v>
      </c>
      <c r="E24" s="39"/>
      <c r="F24" s="34"/>
    </row>
    <row r="25" spans="1:6">
      <c r="A25" s="45" t="s">
        <v>233</v>
      </c>
      <c r="B25" s="43"/>
      <c r="C25" s="40"/>
      <c r="D25" s="43">
        <v>0</v>
      </c>
      <c r="E25" s="39"/>
      <c r="F25" s="34"/>
    </row>
    <row r="26" spans="1:6">
      <c r="A26" s="45" t="s">
        <v>234</v>
      </c>
      <c r="B26" s="43"/>
      <c r="C26" s="40"/>
      <c r="D26" s="43">
        <v>0</v>
      </c>
      <c r="E26" s="39"/>
      <c r="F26" s="34"/>
    </row>
    <row r="27" spans="1:6">
      <c r="A27" s="57" t="s">
        <v>214</v>
      </c>
      <c r="B27" s="43"/>
      <c r="C27" s="40"/>
      <c r="D27" s="43">
        <v>0</v>
      </c>
      <c r="E27" s="39"/>
      <c r="F27" s="34"/>
    </row>
    <row r="28" spans="1:6" ht="15" customHeight="1">
      <c r="A28" s="46" t="s">
        <v>217</v>
      </c>
      <c r="B28" s="50">
        <f>SUM(B10:B22,B24:B27)</f>
        <v>-2056705301</v>
      </c>
      <c r="C28" s="40"/>
      <c r="D28" s="50">
        <f>SUM(D10:D22,D24:D27)</f>
        <v>-3105924204</v>
      </c>
      <c r="E28" s="39"/>
      <c r="F28" s="34"/>
    </row>
    <row r="29" spans="1:6" ht="15" customHeight="1">
      <c r="A29" s="45" t="s">
        <v>26</v>
      </c>
      <c r="B29" s="43"/>
      <c r="C29" s="40"/>
      <c r="D29" s="43">
        <v>0</v>
      </c>
      <c r="E29" s="39"/>
      <c r="F29" s="34"/>
    </row>
    <row r="30" spans="1:6" ht="15" customHeight="1">
      <c r="A30" s="46" t="s">
        <v>235</v>
      </c>
      <c r="B30" s="50">
        <f>SUM(B28:B29)</f>
        <v>-2056705301</v>
      </c>
      <c r="C30" s="41"/>
      <c r="D30" s="50">
        <f>SUM(D28:D29)</f>
        <v>-3105924204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>
        <v>0</v>
      </c>
      <c r="C33" s="40"/>
      <c r="D33" s="43">
        <v>0</v>
      </c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4.5" thickBot="1">
      <c r="A35" s="46" t="s">
        <v>255</v>
      </c>
      <c r="B35" s="51">
        <f>B30+B33</f>
        <v>-2056705301</v>
      </c>
      <c r="C35" s="41"/>
      <c r="D35" s="51">
        <f>D30+D33</f>
        <v>-3105924204</v>
      </c>
      <c r="E35" s="39"/>
      <c r="F35" s="34"/>
    </row>
    <row r="36" spans="1:6" ht="14.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>
        <v>-2056705301</v>
      </c>
      <c r="C38" s="40"/>
      <c r="D38" s="43">
        <f>D35</f>
        <v>-3105924204</v>
      </c>
      <c r="E38" s="39"/>
      <c r="F38" s="34"/>
    </row>
    <row r="39" spans="1:6">
      <c r="A39" s="45" t="s">
        <v>240</v>
      </c>
      <c r="B39" s="43">
        <v>0</v>
      </c>
      <c r="C39" s="40"/>
      <c r="D39" s="43">
        <v>0</v>
      </c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-2056705301</v>
      </c>
      <c r="D50" s="52">
        <f>D35</f>
        <v>-3105924204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>
        <v>0</v>
      </c>
      <c r="C55" s="40"/>
      <c r="D55" s="43">
        <v>0</v>
      </c>
    </row>
    <row r="56" spans="1:5">
      <c r="A56" s="45" t="s">
        <v>221</v>
      </c>
      <c r="B56" s="43">
        <v>0</v>
      </c>
      <c r="C56" s="40"/>
      <c r="D56" s="43">
        <v>0</v>
      </c>
    </row>
    <row r="57" spans="1:5">
      <c r="A57" s="57" t="s">
        <v>214</v>
      </c>
      <c r="B57" s="43">
        <v>0</v>
      </c>
      <c r="C57" s="40"/>
      <c r="D57" s="43">
        <v>0</v>
      </c>
    </row>
    <row r="58" spans="1:5">
      <c r="A58" s="45" t="s">
        <v>249</v>
      </c>
      <c r="B58" s="43">
        <v>0</v>
      </c>
      <c r="C58" s="40"/>
      <c r="D58" s="43">
        <v>0</v>
      </c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 ht="14.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265</v>
      </c>
      <c r="B65" s="43">
        <v>-138487386</v>
      </c>
      <c r="C65" s="40"/>
      <c r="D65" s="43">
        <v>-2705413082</v>
      </c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-138487386</v>
      </c>
      <c r="D67" s="52">
        <f>SUM(D62:D66)</f>
        <v>-2705413082</v>
      </c>
    </row>
    <row r="68" spans="1:4" ht="14.5">
      <c r="A68" s="44"/>
    </row>
    <row r="69" spans="1:4">
      <c r="A69" s="46" t="s">
        <v>253</v>
      </c>
      <c r="B69" s="52">
        <f>SUM(B59,B67)</f>
        <v>-138487386</v>
      </c>
      <c r="D69" s="52">
        <f>SUM(D59,D67)</f>
        <v>-2705413082</v>
      </c>
    </row>
    <row r="70" spans="1:4" ht="14.5">
      <c r="A70" s="44"/>
      <c r="B70" s="52"/>
      <c r="D70" s="52"/>
    </row>
    <row r="71" spans="1:4" ht="14.5" thickBot="1">
      <c r="A71" s="46" t="s">
        <v>254</v>
      </c>
      <c r="B71" s="53">
        <f>B69+B50</f>
        <v>-2195192687</v>
      </c>
      <c r="D71" s="53">
        <f>D69+D50</f>
        <v>-5811337286</v>
      </c>
    </row>
    <row r="72" spans="1:4" ht="14.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9EE19A-7132-4568-8A86-50346CBDDE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903229-5A29-4AC3-A694-FFF70F2C99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4DE30BC-6EA1-41A8-B015-196132EBD80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Deloitte Albania</cp:lastModifiedBy>
  <cp:lastPrinted>2016-10-03T09:59:38Z</cp:lastPrinted>
  <dcterms:created xsi:type="dcterms:W3CDTF">2012-01-19T09:31:29Z</dcterms:created>
  <dcterms:modified xsi:type="dcterms:W3CDTF">2023-07-28T09:32:41Z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2023-07-26T13:11:37Z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5377bc58-66ae-4970-8680-10350568222c</vt:lpwstr>
  </property>
  <property fmtid="{D5CDD505-2E9C-101B-9397-08002B2CF9AE}" pid="8" name="MSIP_Label_ea60d57e-af5b-4752-ac57-3e4f28ca11dc_ContentBits">
    <vt:lpwstr>0</vt:lpwstr>
  </property>
</Properties>
</file>